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VEGAVALVE\dokumentacja\!CRM\2018\18-0003-Budowa hali przemysłowej\"/>
    </mc:Choice>
  </mc:AlternateContent>
  <bookViews>
    <workbookView xWindow="0" yWindow="0" windowWidth="23040" windowHeight="909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9" i="1" l="1"/>
  <c r="L78" i="1"/>
  <c r="L77" i="1"/>
  <c r="L76" i="1"/>
  <c r="L80" i="1" s="1"/>
  <c r="L75" i="1"/>
  <c r="L72" i="1"/>
  <c r="L71" i="1"/>
  <c r="L70" i="1"/>
  <c r="L69" i="1"/>
  <c r="L68" i="1"/>
  <c r="L67" i="1"/>
  <c r="L64" i="1"/>
  <c r="L63" i="1"/>
  <c r="L60" i="1"/>
  <c r="L59" i="1"/>
  <c r="L58" i="1"/>
  <c r="L57" i="1"/>
  <c r="L56" i="1"/>
  <c r="L55" i="1"/>
  <c r="L54" i="1"/>
  <c r="L51" i="1"/>
  <c r="L50" i="1"/>
  <c r="L49" i="1"/>
  <c r="L48" i="1"/>
  <c r="L47" i="1"/>
  <c r="L46" i="1"/>
  <c r="L45" i="1"/>
  <c r="L44" i="1"/>
  <c r="L52" i="1" s="1"/>
  <c r="J22" i="1" s="1"/>
  <c r="L22" i="1" s="1"/>
  <c r="L43" i="1"/>
  <c r="L42" i="1"/>
  <c r="L39" i="1"/>
  <c r="L38" i="1"/>
  <c r="L37" i="1"/>
  <c r="L36" i="1"/>
  <c r="L35" i="1"/>
  <c r="L34" i="1"/>
  <c r="L40" i="1" l="1"/>
  <c r="J21" i="1" s="1"/>
  <c r="L21" i="1" s="1"/>
  <c r="L73" i="1"/>
  <c r="J25" i="1" s="1"/>
  <c r="L25" i="1" s="1"/>
  <c r="L61" i="1"/>
  <c r="J23" i="1" s="1"/>
  <c r="L23" i="1" s="1"/>
  <c r="L65" i="1"/>
  <c r="J24" i="1" s="1"/>
  <c r="L24" i="1" s="1"/>
  <c r="J26" i="1"/>
  <c r="L26" i="1" s="1"/>
  <c r="L81" i="1" l="1"/>
  <c r="L82" i="1"/>
  <c r="L27" i="1"/>
  <c r="E9" i="1" s="1"/>
  <c r="L83" i="1" l="1"/>
  <c r="L28" i="1"/>
  <c r="L29" i="1" l="1"/>
  <c r="E11" i="1" s="1"/>
  <c r="E10" i="1"/>
</calcChain>
</file>

<file path=xl/sharedStrings.xml><?xml version="1.0" encoding="utf-8"?>
<sst xmlns="http://schemas.openxmlformats.org/spreadsheetml/2006/main" count="207" uniqueCount="170">
  <si>
    <t>KOSZTORYS SZACUNKOWY</t>
  </si>
  <si>
    <t xml:space="preserve">NAZWA INWESTYCJI :    </t>
  </si>
  <si>
    <t>BUDOWA HALI PRODUKCYJNO-MONTAŻOWEJ WRAZ Z SZAMBEM, PODZIEMNYM ZBIORNIKIEM</t>
  </si>
  <si>
    <t>WODY P.POŻ., PODZIEMNYMI ZBIORNIKAMI GAZU ORAZ MIEJSCAMI POSTOJOWYMI</t>
  </si>
  <si>
    <t xml:space="preserve">ADRES INWESTYCJI:     </t>
  </si>
  <si>
    <t>dz. nr 148/3 przy ul. Magazynowej w m. Konotopa, j.ewid. 143206_5 Ożarów Mazowiecki - wieś, Obręb 0007 Konotopa</t>
  </si>
  <si>
    <t xml:space="preserve">INWESTOR:     </t>
  </si>
  <si>
    <t>VEGA VALVE Sp. z o.o.</t>
  </si>
  <si>
    <t xml:space="preserve">ADRES INWESTORA:     </t>
  </si>
  <si>
    <t>05-230 Kobyłka, ul. Jesionowa 24E2</t>
  </si>
  <si>
    <t xml:space="preserve">SPORZĄDZIŁ KALKULACJE:     </t>
  </si>
  <si>
    <t xml:space="preserve">DATA OPRACOWANIA:     </t>
  </si>
  <si>
    <t xml:space="preserve">Wartość kosztorysowa robót bez podatku VAT:     </t>
  </si>
  <si>
    <t xml:space="preserve">Podatek VAT :        </t>
  </si>
  <si>
    <t xml:space="preserve">Ogółem wartość kosztorysowa robót:   </t>
  </si>
  <si>
    <t>Słownie:   t</t>
  </si>
  <si>
    <t>WYKONAWCA :                                                                                                        INWESTOR :</t>
  </si>
  <si>
    <t>Data opracowania</t>
  </si>
  <si>
    <t>Data zatwierdzenia</t>
  </si>
  <si>
    <t>Hala VEGA VALVE.KST                                      TABELA ELEMENTÓW SCALONYCH</t>
  </si>
  <si>
    <t>Lp.</t>
  </si>
  <si>
    <t>Nazwa</t>
  </si>
  <si>
    <t>Robocizna</t>
  </si>
  <si>
    <t>Materiały</t>
  </si>
  <si>
    <r>
      <rPr>
        <b/>
        <sz val="10"/>
        <rFont val="Arial Narrow"/>
        <family val="2"/>
        <charset val="238"/>
      </rPr>
      <t>Sprzęt</t>
    </r>
  </si>
  <si>
    <t>Kp</t>
  </si>
  <si>
    <t>Z</t>
  </si>
  <si>
    <t>Uproszczo- ne</t>
  </si>
  <si>
    <t>RAZEM</t>
  </si>
  <si>
    <t>STAN ZEROWY</t>
  </si>
  <si>
    <t>STAN SUROWY</t>
  </si>
  <si>
    <r>
      <rPr>
        <b/>
        <sz val="10"/>
        <rFont val="Arial Narrow"/>
        <family val="2"/>
        <charset val="238"/>
      </rPr>
      <t>STAN WYKOŃCZENIOWY WEWNĘTRZNY</t>
    </r>
  </si>
  <si>
    <r>
      <rPr>
        <b/>
        <sz val="10"/>
        <rFont val="Arial Narrow"/>
        <family val="2"/>
        <charset val="238"/>
      </rPr>
      <t>STAN WYKOŃCZENIOWY ZEWNĘTRZNY</t>
    </r>
  </si>
  <si>
    <t>INSTALACJE</t>
  </si>
  <si>
    <t>Zagospodarowanie terenu</t>
  </si>
  <si>
    <t>RAZEM netto</t>
  </si>
  <si>
    <t>Podatek VAT</t>
  </si>
  <si>
    <t>Razem brutto</t>
  </si>
  <si>
    <t xml:space="preserve">Słownie:  </t>
  </si>
  <si>
    <t>Podstawa wy- ceny</t>
  </si>
  <si>
    <t>Opis</t>
  </si>
  <si>
    <t>Jedn. miary</t>
  </si>
  <si>
    <r>
      <rPr>
        <b/>
        <sz val="10"/>
        <rFont val="Arial Narrow"/>
        <family val="2"/>
        <charset val="238"/>
      </rPr>
      <t>Ilość</t>
    </r>
  </si>
  <si>
    <t>Cena zł</t>
  </si>
  <si>
    <r>
      <rPr>
        <b/>
        <sz val="10"/>
        <rFont val="Arial Narrow"/>
        <family val="2"/>
        <charset val="238"/>
      </rPr>
      <t>Wartość zł
(5 x 6)</t>
    </r>
  </si>
  <si>
    <r>
      <rPr>
        <sz val="10"/>
        <rFont val="Arial Narrow"/>
        <family val="2"/>
        <charset val="238"/>
      </rPr>
      <t>1
d.1</t>
    </r>
  </si>
  <si>
    <r>
      <rPr>
        <sz val="10"/>
        <rFont val="Arial Narrow"/>
        <family val="2"/>
        <charset val="238"/>
      </rPr>
      <t>BCO 1251-105-
31-111</t>
    </r>
  </si>
  <si>
    <t>Roboty ziemne</t>
  </si>
  <si>
    <r>
      <rPr>
        <sz val="10"/>
        <rFont val="Arial Narrow"/>
        <family val="2"/>
        <charset val="238"/>
      </rPr>
      <t>m2 p.z.</t>
    </r>
  </si>
  <si>
    <r>
      <rPr>
        <sz val="10"/>
        <rFont val="Arial Narrow"/>
        <family val="2"/>
        <charset val="238"/>
      </rPr>
      <t>2
d.1</t>
    </r>
  </si>
  <si>
    <r>
      <rPr>
        <sz val="10"/>
        <rFont val="Arial Narrow"/>
        <family val="2"/>
        <charset val="238"/>
      </rPr>
      <t>BCO 1251-105-
31-123</t>
    </r>
  </si>
  <si>
    <r>
      <rPr>
        <sz val="10"/>
        <rFont val="Arial Narrow"/>
        <family val="2"/>
        <charset val="238"/>
      </rPr>
      <t>Fundamenty żelbetowe</t>
    </r>
  </si>
  <si>
    <r>
      <rPr>
        <sz val="10"/>
        <rFont val="Arial Narrow"/>
        <family val="2"/>
        <charset val="238"/>
      </rPr>
      <t>m2 p.n.</t>
    </r>
  </si>
  <si>
    <r>
      <rPr>
        <sz val="10"/>
        <rFont val="Arial Narrow"/>
        <family val="2"/>
        <charset val="238"/>
      </rPr>
      <t>3
d.1</t>
    </r>
  </si>
  <si>
    <r>
      <rPr>
        <sz val="10"/>
        <rFont val="Arial Narrow"/>
        <family val="2"/>
        <charset val="238"/>
      </rPr>
      <t>BCO 1251-105-
31-122</t>
    </r>
  </si>
  <si>
    <t>Fundamenty betonowe</t>
  </si>
  <si>
    <r>
      <rPr>
        <sz val="10"/>
        <rFont val="Arial Narrow"/>
        <family val="2"/>
        <charset val="238"/>
      </rPr>
      <t>4
d.1</t>
    </r>
  </si>
  <si>
    <r>
      <rPr>
        <sz val="10"/>
        <rFont val="Arial Narrow"/>
        <family val="2"/>
        <charset val="238"/>
      </rPr>
      <t>BCO 1251-105-
31-133</t>
    </r>
  </si>
  <si>
    <r>
      <rPr>
        <sz val="10"/>
        <rFont val="Arial Narrow"/>
        <family val="2"/>
        <charset val="238"/>
      </rPr>
      <t>Ściany fundamentowe ( podwaliny ) żelbetowe</t>
    </r>
  </si>
  <si>
    <r>
      <rPr>
        <sz val="10"/>
        <rFont val="Arial Narrow"/>
        <family val="2"/>
        <charset val="238"/>
      </rPr>
      <t>5
d.1</t>
    </r>
  </si>
  <si>
    <r>
      <rPr>
        <sz val="10"/>
        <rFont val="Arial Narrow"/>
        <family val="2"/>
        <charset val="238"/>
      </rPr>
      <t>BCO 1251-105-
31-132</t>
    </r>
  </si>
  <si>
    <r>
      <rPr>
        <sz val="10"/>
        <rFont val="Arial Narrow"/>
        <family val="2"/>
        <charset val="238"/>
      </rPr>
      <t>Ściany fundamentowe betonowe</t>
    </r>
  </si>
  <si>
    <r>
      <rPr>
        <sz val="10"/>
        <rFont val="Arial Narrow"/>
        <family val="2"/>
        <charset val="238"/>
      </rPr>
      <t>6
d.1</t>
    </r>
  </si>
  <si>
    <r>
      <rPr>
        <sz val="10"/>
        <rFont val="Arial Narrow"/>
        <family val="2"/>
        <charset val="238"/>
      </rPr>
      <t>BCO 1251-105-
31-181</t>
    </r>
  </si>
  <si>
    <t>Izolacje przeciwwilgociowe</t>
  </si>
  <si>
    <t>Razem dział: STAN ZEROWY</t>
  </si>
  <si>
    <r>
      <rPr>
        <sz val="10"/>
        <rFont val="Arial Narrow"/>
        <family val="2"/>
        <charset val="238"/>
      </rPr>
      <t>7
d.2</t>
    </r>
  </si>
  <si>
    <r>
      <rPr>
        <sz val="10"/>
        <rFont val="Arial Narrow"/>
        <family val="2"/>
        <charset val="238"/>
      </rPr>
      <t>BCO 1251-105-
31-211</t>
    </r>
  </si>
  <si>
    <t>Konstrukcje metalowe wykonywane kompleksowo</t>
  </si>
  <si>
    <r>
      <rPr>
        <sz val="10"/>
        <rFont val="Arial Narrow"/>
        <family val="2"/>
        <charset val="238"/>
      </rPr>
      <t>m3 k.b.</t>
    </r>
  </si>
  <si>
    <r>
      <rPr>
        <sz val="10"/>
        <rFont val="Arial Narrow"/>
        <family val="2"/>
        <charset val="238"/>
      </rPr>
      <t>8
d.2</t>
    </r>
  </si>
  <si>
    <r>
      <rPr>
        <sz val="10"/>
        <rFont val="Arial Narrow"/>
        <family val="2"/>
        <charset val="238"/>
      </rPr>
      <t>BCO 1251-105-
31-221</t>
    </r>
  </si>
  <si>
    <r>
      <rPr>
        <sz val="10"/>
        <rFont val="Arial Narrow"/>
        <family val="2"/>
        <charset val="238"/>
      </rPr>
      <t>Ściany nadziemia murowane</t>
    </r>
  </si>
  <si>
    <r>
      <rPr>
        <sz val="10"/>
        <rFont val="Arial Narrow"/>
        <family val="2"/>
        <charset val="238"/>
      </rPr>
      <t>9
d.2</t>
    </r>
  </si>
  <si>
    <r>
      <rPr>
        <sz val="10"/>
        <rFont val="Arial Narrow"/>
        <family val="2"/>
        <charset val="238"/>
      </rPr>
      <t>BCO 1251-105-
31-230</t>
    </r>
  </si>
  <si>
    <t>Stropy, sklepienia, schody, podesty</t>
  </si>
  <si>
    <r>
      <rPr>
        <sz val="10"/>
        <rFont val="Arial Narrow"/>
        <family val="2"/>
        <charset val="238"/>
      </rPr>
      <t>10
d.2</t>
    </r>
  </si>
  <si>
    <r>
      <rPr>
        <sz val="10"/>
        <rFont val="Arial Narrow"/>
        <family val="2"/>
        <charset val="238"/>
      </rPr>
      <t>BCO 1251-105-
31-251</t>
    </r>
  </si>
  <si>
    <t>Dach - konstrukcja metalowa</t>
  </si>
  <si>
    <r>
      <rPr>
        <sz val="10"/>
        <rFont val="Arial Narrow"/>
        <family val="2"/>
        <charset val="238"/>
      </rPr>
      <t>m2 poł.</t>
    </r>
  </si>
  <si>
    <r>
      <rPr>
        <sz val="10"/>
        <rFont val="Arial Narrow"/>
        <family val="2"/>
        <charset val="238"/>
      </rPr>
      <t>11
d.2</t>
    </r>
  </si>
  <si>
    <r>
      <rPr>
        <sz val="10"/>
        <rFont val="Arial Narrow"/>
        <family val="2"/>
        <charset val="238"/>
      </rPr>
      <t>BCO 1251-105-
31-262</t>
    </r>
  </si>
  <si>
    <t>Dach - pokrycie</t>
  </si>
  <si>
    <r>
      <rPr>
        <sz val="10"/>
        <rFont val="Arial Narrow"/>
        <family val="2"/>
        <charset val="238"/>
      </rPr>
      <t>12
d.2</t>
    </r>
  </si>
  <si>
    <r>
      <rPr>
        <sz val="10"/>
        <rFont val="Arial Narrow"/>
        <family val="2"/>
        <charset val="238"/>
      </rPr>
      <t>BCO 1251-105-
31-268</t>
    </r>
  </si>
  <si>
    <t>Dach pokrycie - przeszklenia</t>
  </si>
  <si>
    <r>
      <rPr>
        <sz val="10"/>
        <rFont val="Arial Narrow"/>
        <family val="2"/>
        <charset val="238"/>
      </rPr>
      <t>13
d.2</t>
    </r>
  </si>
  <si>
    <r>
      <rPr>
        <sz val="10"/>
        <rFont val="Arial Narrow"/>
        <family val="2"/>
        <charset val="238"/>
      </rPr>
      <t>BCO 1251-105-
31-271</t>
    </r>
  </si>
  <si>
    <r>
      <rPr>
        <sz val="10"/>
        <rFont val="Arial Narrow"/>
        <family val="2"/>
        <charset val="238"/>
      </rPr>
      <t>Podłoża pod posadzki</t>
    </r>
  </si>
  <si>
    <r>
      <rPr>
        <sz val="10"/>
        <rFont val="Arial Narrow"/>
        <family val="2"/>
        <charset val="238"/>
      </rPr>
      <t>14
d.2</t>
    </r>
  </si>
  <si>
    <r>
      <rPr>
        <sz val="10"/>
        <rFont val="Arial Narrow"/>
        <family val="2"/>
        <charset val="238"/>
      </rPr>
      <t>BCO 1251-105-
31-281</t>
    </r>
  </si>
  <si>
    <r>
      <rPr>
        <sz val="10"/>
        <rFont val="Arial Narrow"/>
        <family val="2"/>
        <charset val="238"/>
      </rPr>
      <t>15
d.2</t>
    </r>
  </si>
  <si>
    <r>
      <rPr>
        <sz val="10"/>
        <rFont val="Arial Narrow"/>
        <family val="2"/>
        <charset val="238"/>
      </rPr>
      <t>BCO 1251-105-
31-282</t>
    </r>
  </si>
  <si>
    <r>
      <rPr>
        <sz val="10"/>
        <rFont val="Arial Narrow"/>
        <family val="2"/>
        <charset val="238"/>
      </rPr>
      <t>Izolacje cieplne i przeciwdźwiękowe</t>
    </r>
  </si>
  <si>
    <r>
      <rPr>
        <sz val="10"/>
        <rFont val="Arial Narrow"/>
        <family val="2"/>
        <charset val="238"/>
      </rPr>
      <t>16
d.2</t>
    </r>
  </si>
  <si>
    <r>
      <rPr>
        <sz val="10"/>
        <rFont val="Arial Narrow"/>
        <family val="2"/>
        <charset val="238"/>
      </rPr>
      <t>BCO 1251-105-
31-290</t>
    </r>
  </si>
  <si>
    <t>Warstwy wyrównawcze pod posadzki</t>
  </si>
  <si>
    <t>Razem dział: STAN SUROWY</t>
  </si>
  <si>
    <r>
      <rPr>
        <sz val="10"/>
        <rFont val="Arial Narrow"/>
        <family val="2"/>
        <charset val="238"/>
      </rPr>
      <t>17
d.3</t>
    </r>
  </si>
  <si>
    <r>
      <rPr>
        <sz val="10"/>
        <rFont val="Arial Narrow"/>
        <family val="2"/>
        <charset val="238"/>
      </rPr>
      <t>BCO 1251-105-
31-311</t>
    </r>
  </si>
  <si>
    <t>Tynki, wyprawy i sztablatury</t>
  </si>
  <si>
    <r>
      <rPr>
        <sz val="10"/>
        <rFont val="Arial Narrow"/>
        <family val="2"/>
        <charset val="238"/>
      </rPr>
      <t>18
d.3</t>
    </r>
  </si>
  <si>
    <r>
      <rPr>
        <sz val="10"/>
        <rFont val="Arial Narrow"/>
        <family val="2"/>
        <charset val="238"/>
      </rPr>
      <t>BCO 1251-105-
31-312</t>
    </r>
  </si>
  <si>
    <t>Okładziny i oblicowania</t>
  </si>
  <si>
    <r>
      <rPr>
        <sz val="10"/>
        <rFont val="Arial Narrow"/>
        <family val="2"/>
        <charset val="238"/>
      </rPr>
      <t>19
d.3</t>
    </r>
  </si>
  <si>
    <r>
      <rPr>
        <sz val="10"/>
        <rFont val="Arial Narrow"/>
        <family val="2"/>
        <charset val="238"/>
      </rPr>
      <t>BCO 1251-105-
31-320</t>
    </r>
  </si>
  <si>
    <r>
      <rPr>
        <sz val="10"/>
        <rFont val="Arial Narrow"/>
        <family val="2"/>
        <charset val="238"/>
      </rPr>
      <t>Okna i drzwi zewnętrzne</t>
    </r>
  </si>
  <si>
    <r>
      <rPr>
        <sz val="10"/>
        <rFont val="Arial Narrow"/>
        <family val="2"/>
        <charset val="238"/>
      </rPr>
      <t>m2</t>
    </r>
  </si>
  <si>
    <r>
      <rPr>
        <sz val="10"/>
        <rFont val="Arial Narrow"/>
        <family val="2"/>
        <charset val="238"/>
      </rPr>
      <t>20
d.3</t>
    </r>
  </si>
  <si>
    <r>
      <rPr>
        <sz val="10"/>
        <rFont val="Arial Narrow"/>
        <family val="2"/>
        <charset val="238"/>
      </rPr>
      <t>BCO 1251-105-
31-330</t>
    </r>
  </si>
  <si>
    <r>
      <rPr>
        <sz val="10"/>
        <rFont val="Arial Narrow"/>
        <family val="2"/>
        <charset val="238"/>
      </rPr>
      <t>Drzwi i okna wewnętrzne</t>
    </r>
  </si>
  <si>
    <r>
      <rPr>
        <sz val="10"/>
        <rFont val="Arial Narrow"/>
        <family val="2"/>
        <charset val="238"/>
      </rPr>
      <t>21
d.3</t>
    </r>
  </si>
  <si>
    <r>
      <rPr>
        <sz val="10"/>
        <rFont val="Arial Narrow"/>
        <family val="2"/>
        <charset val="238"/>
      </rPr>
      <t>BCO 1251-105-
31-350</t>
    </r>
  </si>
  <si>
    <t>Roboty malarskie</t>
  </si>
  <si>
    <r>
      <rPr>
        <sz val="10"/>
        <rFont val="Arial Narrow"/>
        <family val="2"/>
        <charset val="238"/>
      </rPr>
      <t>22
d.3</t>
    </r>
  </si>
  <si>
    <r>
      <rPr>
        <sz val="10"/>
        <rFont val="Arial Narrow"/>
        <family val="2"/>
        <charset val="238"/>
      </rPr>
      <t>BCO 1251-105-
31-360</t>
    </r>
  </si>
  <si>
    <t>Posadzki</t>
  </si>
  <si>
    <r>
      <rPr>
        <sz val="10"/>
        <rFont val="Arial Narrow"/>
        <family val="2"/>
        <charset val="238"/>
      </rPr>
      <t>23
d.3</t>
    </r>
  </si>
  <si>
    <r>
      <rPr>
        <sz val="10"/>
        <rFont val="Arial Narrow"/>
        <family val="2"/>
        <charset val="238"/>
      </rPr>
      <t>BCO 1251-105-
31-392</t>
    </r>
  </si>
  <si>
    <r>
      <rPr>
        <sz val="10"/>
        <rFont val="Arial Narrow"/>
        <family val="2"/>
        <charset val="238"/>
      </rPr>
      <t>Balustrady wewnętrzne i inne elementy ślusarkow-ko- walskie</t>
    </r>
  </si>
  <si>
    <r>
      <rPr>
        <b/>
        <sz val="10"/>
        <rFont val="Arial Narrow"/>
        <family val="2"/>
        <charset val="238"/>
      </rPr>
      <t>Razem dział: STAN WYKOŃCZENIOWY WEWNĘTRZNY</t>
    </r>
  </si>
  <si>
    <r>
      <rPr>
        <sz val="10"/>
        <rFont val="Arial Narrow"/>
        <family val="2"/>
        <charset val="238"/>
      </rPr>
      <t>24
d.4</t>
    </r>
  </si>
  <si>
    <r>
      <rPr>
        <sz val="10"/>
        <rFont val="Arial Narrow"/>
        <family val="2"/>
        <charset val="238"/>
      </rPr>
      <t>BCO 1251-105-
31-413</t>
    </r>
  </si>
  <si>
    <t>Docieplenia</t>
  </si>
  <si>
    <r>
      <rPr>
        <sz val="10"/>
        <rFont val="Arial Narrow"/>
        <family val="2"/>
        <charset val="238"/>
      </rPr>
      <t>25
d.4</t>
    </r>
  </si>
  <si>
    <r>
      <rPr>
        <sz val="10"/>
        <rFont val="Arial Narrow"/>
        <family val="2"/>
        <charset val="238"/>
      </rPr>
      <t>BCO 1251-105-
31-416</t>
    </r>
  </si>
  <si>
    <t>Systemy elewacyjne</t>
  </si>
  <si>
    <r>
      <rPr>
        <b/>
        <sz val="10"/>
        <rFont val="Arial Narrow"/>
        <family val="2"/>
        <charset val="238"/>
      </rPr>
      <t>Razem dział: STAN WYKOŃCZENIOWY ZEWNĘTRZNY</t>
    </r>
  </si>
  <si>
    <r>
      <rPr>
        <sz val="10"/>
        <rFont val="Arial Narrow"/>
        <family val="2"/>
        <charset val="238"/>
      </rPr>
      <t>26
d.5</t>
    </r>
  </si>
  <si>
    <r>
      <rPr>
        <sz val="10"/>
        <rFont val="Arial Narrow"/>
        <family val="2"/>
        <charset val="238"/>
      </rPr>
      <t>BCO 1251-105-
41-120</t>
    </r>
  </si>
  <si>
    <r>
      <rPr>
        <sz val="10"/>
        <rFont val="Arial Narrow"/>
        <family val="2"/>
        <charset val="238"/>
      </rPr>
      <t>Instalacje i urządzenia wodociągowe, kanalizacyjne i ga- zowe</t>
    </r>
  </si>
  <si>
    <r>
      <rPr>
        <sz val="10"/>
        <rFont val="Arial Narrow"/>
        <family val="2"/>
        <charset val="238"/>
      </rPr>
      <t>27
d.5</t>
    </r>
  </si>
  <si>
    <r>
      <rPr>
        <sz val="10"/>
        <rFont val="Arial Narrow"/>
        <family val="2"/>
        <charset val="238"/>
      </rPr>
      <t>BCO 1251-105-
41-240</t>
    </r>
  </si>
  <si>
    <t>Instalacja centralnego ogrzewania</t>
  </si>
  <si>
    <r>
      <rPr>
        <sz val="10"/>
        <rFont val="Arial Narrow"/>
        <family val="2"/>
        <charset val="238"/>
      </rPr>
      <t>28
d.5</t>
    </r>
  </si>
  <si>
    <t>analiza indywi- dualna</t>
  </si>
  <si>
    <t>Kotłownia</t>
  </si>
  <si>
    <t>kpl.</t>
  </si>
  <si>
    <r>
      <rPr>
        <sz val="10"/>
        <rFont val="Arial Narrow"/>
        <family val="2"/>
        <charset val="238"/>
      </rPr>
      <t>29
d.5</t>
    </r>
  </si>
  <si>
    <r>
      <rPr>
        <sz val="10"/>
        <rFont val="Arial Narrow"/>
        <family val="2"/>
        <charset val="238"/>
      </rPr>
      <t>BCO 1251-105-
41-310</t>
    </r>
  </si>
  <si>
    <t>Wentylacja mechaniczna</t>
  </si>
  <si>
    <r>
      <rPr>
        <sz val="10"/>
        <rFont val="Arial Narrow"/>
        <family val="2"/>
        <charset val="238"/>
      </rPr>
      <t>30
d.5</t>
    </r>
  </si>
  <si>
    <r>
      <rPr>
        <sz val="10"/>
        <rFont val="Arial Narrow"/>
        <family val="2"/>
        <charset val="238"/>
      </rPr>
      <t>BCO 1251-105-
41-330</t>
    </r>
  </si>
  <si>
    <t>Klimatyzacja</t>
  </si>
  <si>
    <r>
      <rPr>
        <sz val="10"/>
        <rFont val="Arial Narrow"/>
        <family val="2"/>
        <charset val="238"/>
      </rPr>
      <t>31
d.5</t>
    </r>
  </si>
  <si>
    <r>
      <rPr>
        <sz val="10"/>
        <rFont val="Arial Narrow"/>
        <family val="2"/>
        <charset val="238"/>
      </rPr>
      <t>BCO 1251-105-
41-410</t>
    </r>
  </si>
  <si>
    <r>
      <rPr>
        <sz val="10"/>
        <rFont val="Arial Narrow"/>
        <family val="2"/>
        <charset val="238"/>
      </rPr>
      <t>Instalacje i urządzenia elektro-energetyczne</t>
    </r>
  </si>
  <si>
    <t>Razem dział: INSTALACJE</t>
  </si>
  <si>
    <r>
      <rPr>
        <sz val="10"/>
        <rFont val="Arial Narrow"/>
        <family val="2"/>
        <charset val="238"/>
      </rPr>
      <t>32
d.6</t>
    </r>
  </si>
  <si>
    <r>
      <rPr>
        <sz val="10"/>
        <rFont val="Arial Narrow"/>
        <family val="2"/>
        <charset val="238"/>
      </rPr>
      <t>BCO 1252-101-
56</t>
    </r>
  </si>
  <si>
    <t>Zbiorniki podziemne na gaz</t>
  </si>
  <si>
    <r>
      <rPr>
        <sz val="10"/>
        <rFont val="Arial Narrow"/>
        <family val="2"/>
        <charset val="238"/>
      </rPr>
      <t>m3 poj.</t>
    </r>
  </si>
  <si>
    <r>
      <rPr>
        <sz val="10"/>
        <rFont val="Arial Narrow"/>
        <family val="2"/>
        <charset val="238"/>
      </rPr>
      <t>33
d.6</t>
    </r>
  </si>
  <si>
    <r>
      <rPr>
        <sz val="10"/>
        <rFont val="Arial Narrow"/>
        <family val="2"/>
        <charset val="238"/>
      </rPr>
      <t>BCO 2223-311-
553-25</t>
    </r>
  </si>
  <si>
    <r>
      <rPr>
        <sz val="10"/>
        <rFont val="Arial Narrow"/>
        <family val="2"/>
        <charset val="238"/>
      </rPr>
      <t>Zbiornik bezodpływowy na ścieki</t>
    </r>
  </si>
  <si>
    <r>
      <rPr>
        <sz val="10"/>
        <rFont val="Arial Narrow"/>
        <family val="2"/>
        <charset val="238"/>
      </rPr>
      <t>m3 kb</t>
    </r>
  </si>
  <si>
    <r>
      <rPr>
        <sz val="10"/>
        <rFont val="Arial Narrow"/>
        <family val="2"/>
        <charset val="238"/>
      </rPr>
      <t>34
d.6</t>
    </r>
  </si>
  <si>
    <r>
      <rPr>
        <sz val="10"/>
        <rFont val="Arial Narrow"/>
        <family val="2"/>
        <charset val="238"/>
      </rPr>
      <t>BCO 2223-331-
32-413</t>
    </r>
  </si>
  <si>
    <r>
      <rPr>
        <sz val="10"/>
        <rFont val="Arial Narrow"/>
        <family val="2"/>
        <charset val="238"/>
      </rPr>
      <t>Podziemny zbiornik p.poż</t>
    </r>
  </si>
  <si>
    <r>
      <rPr>
        <sz val="10"/>
        <rFont val="Arial Narrow"/>
        <family val="2"/>
        <charset val="238"/>
      </rPr>
      <t>35
d.6</t>
    </r>
  </si>
  <si>
    <t>BCO 2112-612- D-05.03.23.10</t>
  </si>
  <si>
    <t>Plac manewrowy z miejscami postojowymi</t>
  </si>
  <si>
    <r>
      <rPr>
        <sz val="10"/>
        <rFont val="Arial Narrow"/>
        <family val="2"/>
        <charset val="238"/>
      </rPr>
      <t>m2 jezd.</t>
    </r>
  </si>
  <si>
    <r>
      <rPr>
        <sz val="10"/>
        <rFont val="Arial Narrow"/>
        <family val="2"/>
        <charset val="238"/>
      </rPr>
      <t>36
d.6</t>
    </r>
  </si>
  <si>
    <t>BCO 2112-531- D-06.01.01.20</t>
  </si>
  <si>
    <t>Chodniki</t>
  </si>
  <si>
    <t>Razem dział: Zagospodarowanie terenu</t>
  </si>
  <si>
    <t>Wartość kosztorysowa robót bez podatku VAT</t>
  </si>
  <si>
    <t>Ogółem wartość kosztorysowa robót</t>
  </si>
  <si>
    <t>Załącznik nr 7 do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</si>
</sst>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##0;###0"/>
    <numFmt numFmtId="165" formatCode="###,000;###,000"/>
    <numFmt numFmtId="166" formatCode="#,##0.00;#,##0.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4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44" fontId="5" fillId="0" borderId="1" xfId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44" fontId="3" fillId="0" borderId="1" xfId="1" applyFont="1" applyFill="1" applyBorder="1" applyAlignment="1">
      <alignment horizontal="left" vertical="center" wrapText="1"/>
    </xf>
    <xf numFmtId="44" fontId="3" fillId="0" borderId="0" xfId="0" applyNumberFormat="1" applyFont="1" applyFill="1" applyBorder="1" applyAlignment="1">
      <alignment horizontal="left" vertical="center"/>
    </xf>
    <xf numFmtId="44" fontId="5" fillId="2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5" fillId="3" borderId="1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4" fontId="5" fillId="0" borderId="2" xfId="1" applyFont="1" applyFill="1" applyBorder="1" applyAlignment="1">
      <alignment horizontal="left" vertical="center" wrapText="1"/>
    </xf>
    <xf numFmtId="44" fontId="5" fillId="0" borderId="3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left" vertical="center" wrapText="1"/>
    </xf>
    <xf numFmtId="44" fontId="3" fillId="0" borderId="3" xfId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left" vertical="center" wrapText="1"/>
    </xf>
    <xf numFmtId="166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N8" sqref="N8"/>
    </sheetView>
  </sheetViews>
  <sheetFormatPr defaultColWidth="9.28515625" defaultRowHeight="12.75" x14ac:dyDescent="0.25"/>
  <cols>
    <col min="1" max="1" width="4.7109375" style="1" customWidth="1"/>
    <col min="2" max="2" width="14" style="1" customWidth="1"/>
    <col min="3" max="4" width="12.7109375" style="1" customWidth="1"/>
    <col min="5" max="5" width="15.28515625" style="1" customWidth="1"/>
    <col min="6" max="6" width="10.42578125" style="1" customWidth="1"/>
    <col min="7" max="7" width="2.140625" style="1" customWidth="1"/>
    <col min="8" max="9" width="10.42578125" style="1" customWidth="1"/>
    <col min="10" max="10" width="1.7109375" style="1" customWidth="1"/>
    <col min="11" max="11" width="14.7109375" style="1" customWidth="1"/>
    <col min="12" max="12" width="18.28515625" style="1" bestFit="1" customWidth="1"/>
    <col min="13" max="13" width="16.85546875" style="1" bestFit="1" customWidth="1"/>
    <col min="14" max="14" width="15.140625" style="1" customWidth="1"/>
    <col min="15" max="15" width="14.7109375" style="1" bestFit="1" customWidth="1"/>
    <col min="16" max="255" width="9.28515625" style="1"/>
    <col min="256" max="256" width="4.7109375" style="1" customWidth="1"/>
    <col min="257" max="257" width="14" style="1" customWidth="1"/>
    <col min="258" max="259" width="12.7109375" style="1" customWidth="1"/>
    <col min="260" max="260" width="15.28515625" style="1" customWidth="1"/>
    <col min="261" max="261" width="10.42578125" style="1" customWidth="1"/>
    <col min="262" max="262" width="2.140625" style="1" customWidth="1"/>
    <col min="263" max="264" width="10.42578125" style="1" customWidth="1"/>
    <col min="265" max="265" width="1.7109375" style="1" customWidth="1"/>
    <col min="266" max="266" width="14.7109375" style="1" customWidth="1"/>
    <col min="267" max="267" width="18.28515625" style="1" bestFit="1" customWidth="1"/>
    <col min="268" max="268" width="32.28515625" style="1" customWidth="1"/>
    <col min="269" max="269" width="2.140625" style="1" customWidth="1"/>
    <col min="270" max="270" width="1.140625" style="1" customWidth="1"/>
    <col min="271" max="271" width="14.7109375" style="1" bestFit="1" customWidth="1"/>
    <col min="272" max="511" width="9.28515625" style="1"/>
    <col min="512" max="512" width="4.7109375" style="1" customWidth="1"/>
    <col min="513" max="513" width="14" style="1" customWidth="1"/>
    <col min="514" max="515" width="12.7109375" style="1" customWidth="1"/>
    <col min="516" max="516" width="15.28515625" style="1" customWidth="1"/>
    <col min="517" max="517" width="10.42578125" style="1" customWidth="1"/>
    <col min="518" max="518" width="2.140625" style="1" customWidth="1"/>
    <col min="519" max="520" width="10.42578125" style="1" customWidth="1"/>
    <col min="521" max="521" width="1.7109375" style="1" customWidth="1"/>
    <col min="522" max="522" width="14.7109375" style="1" customWidth="1"/>
    <col min="523" max="523" width="18.28515625" style="1" bestFit="1" customWidth="1"/>
    <col min="524" max="524" width="32.28515625" style="1" customWidth="1"/>
    <col min="525" max="525" width="2.140625" style="1" customWidth="1"/>
    <col min="526" max="526" width="1.140625" style="1" customWidth="1"/>
    <col min="527" max="527" width="14.7109375" style="1" bestFit="1" customWidth="1"/>
    <col min="528" max="767" width="9.28515625" style="1"/>
    <col min="768" max="768" width="4.7109375" style="1" customWidth="1"/>
    <col min="769" max="769" width="14" style="1" customWidth="1"/>
    <col min="770" max="771" width="12.7109375" style="1" customWidth="1"/>
    <col min="772" max="772" width="15.28515625" style="1" customWidth="1"/>
    <col min="773" max="773" width="10.42578125" style="1" customWidth="1"/>
    <col min="774" max="774" width="2.140625" style="1" customWidth="1"/>
    <col min="775" max="776" width="10.42578125" style="1" customWidth="1"/>
    <col min="777" max="777" width="1.7109375" style="1" customWidth="1"/>
    <col min="778" max="778" width="14.7109375" style="1" customWidth="1"/>
    <col min="779" max="779" width="18.28515625" style="1" bestFit="1" customWidth="1"/>
    <col min="780" max="780" width="32.28515625" style="1" customWidth="1"/>
    <col min="781" max="781" width="2.140625" style="1" customWidth="1"/>
    <col min="782" max="782" width="1.140625" style="1" customWidth="1"/>
    <col min="783" max="783" width="14.7109375" style="1" bestFit="1" customWidth="1"/>
    <col min="784" max="1023" width="9.28515625" style="1"/>
    <col min="1024" max="1024" width="4.7109375" style="1" customWidth="1"/>
    <col min="1025" max="1025" width="14" style="1" customWidth="1"/>
    <col min="1026" max="1027" width="12.7109375" style="1" customWidth="1"/>
    <col min="1028" max="1028" width="15.28515625" style="1" customWidth="1"/>
    <col min="1029" max="1029" width="10.42578125" style="1" customWidth="1"/>
    <col min="1030" max="1030" width="2.140625" style="1" customWidth="1"/>
    <col min="1031" max="1032" width="10.42578125" style="1" customWidth="1"/>
    <col min="1033" max="1033" width="1.7109375" style="1" customWidth="1"/>
    <col min="1034" max="1034" width="14.7109375" style="1" customWidth="1"/>
    <col min="1035" max="1035" width="18.28515625" style="1" bestFit="1" customWidth="1"/>
    <col min="1036" max="1036" width="32.28515625" style="1" customWidth="1"/>
    <col min="1037" max="1037" width="2.140625" style="1" customWidth="1"/>
    <col min="1038" max="1038" width="1.140625" style="1" customWidth="1"/>
    <col min="1039" max="1039" width="14.7109375" style="1" bestFit="1" customWidth="1"/>
    <col min="1040" max="1279" width="9.28515625" style="1"/>
    <col min="1280" max="1280" width="4.7109375" style="1" customWidth="1"/>
    <col min="1281" max="1281" width="14" style="1" customWidth="1"/>
    <col min="1282" max="1283" width="12.7109375" style="1" customWidth="1"/>
    <col min="1284" max="1284" width="15.28515625" style="1" customWidth="1"/>
    <col min="1285" max="1285" width="10.42578125" style="1" customWidth="1"/>
    <col min="1286" max="1286" width="2.140625" style="1" customWidth="1"/>
    <col min="1287" max="1288" width="10.42578125" style="1" customWidth="1"/>
    <col min="1289" max="1289" width="1.7109375" style="1" customWidth="1"/>
    <col min="1290" max="1290" width="14.7109375" style="1" customWidth="1"/>
    <col min="1291" max="1291" width="18.28515625" style="1" bestFit="1" customWidth="1"/>
    <col min="1292" max="1292" width="32.28515625" style="1" customWidth="1"/>
    <col min="1293" max="1293" width="2.140625" style="1" customWidth="1"/>
    <col min="1294" max="1294" width="1.140625" style="1" customWidth="1"/>
    <col min="1295" max="1295" width="14.7109375" style="1" bestFit="1" customWidth="1"/>
    <col min="1296" max="1535" width="9.28515625" style="1"/>
    <col min="1536" max="1536" width="4.7109375" style="1" customWidth="1"/>
    <col min="1537" max="1537" width="14" style="1" customWidth="1"/>
    <col min="1538" max="1539" width="12.7109375" style="1" customWidth="1"/>
    <col min="1540" max="1540" width="15.28515625" style="1" customWidth="1"/>
    <col min="1541" max="1541" width="10.42578125" style="1" customWidth="1"/>
    <col min="1542" max="1542" width="2.140625" style="1" customWidth="1"/>
    <col min="1543" max="1544" width="10.42578125" style="1" customWidth="1"/>
    <col min="1545" max="1545" width="1.7109375" style="1" customWidth="1"/>
    <col min="1546" max="1546" width="14.7109375" style="1" customWidth="1"/>
    <col min="1547" max="1547" width="18.28515625" style="1" bestFit="1" customWidth="1"/>
    <col min="1548" max="1548" width="32.28515625" style="1" customWidth="1"/>
    <col min="1549" max="1549" width="2.140625" style="1" customWidth="1"/>
    <col min="1550" max="1550" width="1.140625" style="1" customWidth="1"/>
    <col min="1551" max="1551" width="14.7109375" style="1" bestFit="1" customWidth="1"/>
    <col min="1552" max="1791" width="9.28515625" style="1"/>
    <col min="1792" max="1792" width="4.7109375" style="1" customWidth="1"/>
    <col min="1793" max="1793" width="14" style="1" customWidth="1"/>
    <col min="1794" max="1795" width="12.7109375" style="1" customWidth="1"/>
    <col min="1796" max="1796" width="15.28515625" style="1" customWidth="1"/>
    <col min="1797" max="1797" width="10.42578125" style="1" customWidth="1"/>
    <col min="1798" max="1798" width="2.140625" style="1" customWidth="1"/>
    <col min="1799" max="1800" width="10.42578125" style="1" customWidth="1"/>
    <col min="1801" max="1801" width="1.7109375" style="1" customWidth="1"/>
    <col min="1802" max="1802" width="14.7109375" style="1" customWidth="1"/>
    <col min="1803" max="1803" width="18.28515625" style="1" bestFit="1" customWidth="1"/>
    <col min="1804" max="1804" width="32.28515625" style="1" customWidth="1"/>
    <col min="1805" max="1805" width="2.140625" style="1" customWidth="1"/>
    <col min="1806" max="1806" width="1.140625" style="1" customWidth="1"/>
    <col min="1807" max="1807" width="14.7109375" style="1" bestFit="1" customWidth="1"/>
    <col min="1808" max="2047" width="9.28515625" style="1"/>
    <col min="2048" max="2048" width="4.7109375" style="1" customWidth="1"/>
    <col min="2049" max="2049" width="14" style="1" customWidth="1"/>
    <col min="2050" max="2051" width="12.7109375" style="1" customWidth="1"/>
    <col min="2052" max="2052" width="15.28515625" style="1" customWidth="1"/>
    <col min="2053" max="2053" width="10.42578125" style="1" customWidth="1"/>
    <col min="2054" max="2054" width="2.140625" style="1" customWidth="1"/>
    <col min="2055" max="2056" width="10.42578125" style="1" customWidth="1"/>
    <col min="2057" max="2057" width="1.7109375" style="1" customWidth="1"/>
    <col min="2058" max="2058" width="14.7109375" style="1" customWidth="1"/>
    <col min="2059" max="2059" width="18.28515625" style="1" bestFit="1" customWidth="1"/>
    <col min="2060" max="2060" width="32.28515625" style="1" customWidth="1"/>
    <col min="2061" max="2061" width="2.140625" style="1" customWidth="1"/>
    <col min="2062" max="2062" width="1.140625" style="1" customWidth="1"/>
    <col min="2063" max="2063" width="14.7109375" style="1" bestFit="1" customWidth="1"/>
    <col min="2064" max="2303" width="9.28515625" style="1"/>
    <col min="2304" max="2304" width="4.7109375" style="1" customWidth="1"/>
    <col min="2305" max="2305" width="14" style="1" customWidth="1"/>
    <col min="2306" max="2307" width="12.7109375" style="1" customWidth="1"/>
    <col min="2308" max="2308" width="15.28515625" style="1" customWidth="1"/>
    <col min="2309" max="2309" width="10.42578125" style="1" customWidth="1"/>
    <col min="2310" max="2310" width="2.140625" style="1" customWidth="1"/>
    <col min="2311" max="2312" width="10.42578125" style="1" customWidth="1"/>
    <col min="2313" max="2313" width="1.7109375" style="1" customWidth="1"/>
    <col min="2314" max="2314" width="14.7109375" style="1" customWidth="1"/>
    <col min="2315" max="2315" width="18.28515625" style="1" bestFit="1" customWidth="1"/>
    <col min="2316" max="2316" width="32.28515625" style="1" customWidth="1"/>
    <col min="2317" max="2317" width="2.140625" style="1" customWidth="1"/>
    <col min="2318" max="2318" width="1.140625" style="1" customWidth="1"/>
    <col min="2319" max="2319" width="14.7109375" style="1" bestFit="1" customWidth="1"/>
    <col min="2320" max="2559" width="9.28515625" style="1"/>
    <col min="2560" max="2560" width="4.7109375" style="1" customWidth="1"/>
    <col min="2561" max="2561" width="14" style="1" customWidth="1"/>
    <col min="2562" max="2563" width="12.7109375" style="1" customWidth="1"/>
    <col min="2564" max="2564" width="15.28515625" style="1" customWidth="1"/>
    <col min="2565" max="2565" width="10.42578125" style="1" customWidth="1"/>
    <col min="2566" max="2566" width="2.140625" style="1" customWidth="1"/>
    <col min="2567" max="2568" width="10.42578125" style="1" customWidth="1"/>
    <col min="2569" max="2569" width="1.7109375" style="1" customWidth="1"/>
    <col min="2570" max="2570" width="14.7109375" style="1" customWidth="1"/>
    <col min="2571" max="2571" width="18.28515625" style="1" bestFit="1" customWidth="1"/>
    <col min="2572" max="2572" width="32.28515625" style="1" customWidth="1"/>
    <col min="2573" max="2573" width="2.140625" style="1" customWidth="1"/>
    <col min="2574" max="2574" width="1.140625" style="1" customWidth="1"/>
    <col min="2575" max="2575" width="14.7109375" style="1" bestFit="1" customWidth="1"/>
    <col min="2576" max="2815" width="9.28515625" style="1"/>
    <col min="2816" max="2816" width="4.7109375" style="1" customWidth="1"/>
    <col min="2817" max="2817" width="14" style="1" customWidth="1"/>
    <col min="2818" max="2819" width="12.7109375" style="1" customWidth="1"/>
    <col min="2820" max="2820" width="15.28515625" style="1" customWidth="1"/>
    <col min="2821" max="2821" width="10.42578125" style="1" customWidth="1"/>
    <col min="2822" max="2822" width="2.140625" style="1" customWidth="1"/>
    <col min="2823" max="2824" width="10.42578125" style="1" customWidth="1"/>
    <col min="2825" max="2825" width="1.7109375" style="1" customWidth="1"/>
    <col min="2826" max="2826" width="14.7109375" style="1" customWidth="1"/>
    <col min="2827" max="2827" width="18.28515625" style="1" bestFit="1" customWidth="1"/>
    <col min="2828" max="2828" width="32.28515625" style="1" customWidth="1"/>
    <col min="2829" max="2829" width="2.140625" style="1" customWidth="1"/>
    <col min="2830" max="2830" width="1.140625" style="1" customWidth="1"/>
    <col min="2831" max="2831" width="14.7109375" style="1" bestFit="1" customWidth="1"/>
    <col min="2832" max="3071" width="9.28515625" style="1"/>
    <col min="3072" max="3072" width="4.7109375" style="1" customWidth="1"/>
    <col min="3073" max="3073" width="14" style="1" customWidth="1"/>
    <col min="3074" max="3075" width="12.7109375" style="1" customWidth="1"/>
    <col min="3076" max="3076" width="15.28515625" style="1" customWidth="1"/>
    <col min="3077" max="3077" width="10.42578125" style="1" customWidth="1"/>
    <col min="3078" max="3078" width="2.140625" style="1" customWidth="1"/>
    <col min="3079" max="3080" width="10.42578125" style="1" customWidth="1"/>
    <col min="3081" max="3081" width="1.7109375" style="1" customWidth="1"/>
    <col min="3082" max="3082" width="14.7109375" style="1" customWidth="1"/>
    <col min="3083" max="3083" width="18.28515625" style="1" bestFit="1" customWidth="1"/>
    <col min="3084" max="3084" width="32.28515625" style="1" customWidth="1"/>
    <col min="3085" max="3085" width="2.140625" style="1" customWidth="1"/>
    <col min="3086" max="3086" width="1.140625" style="1" customWidth="1"/>
    <col min="3087" max="3087" width="14.7109375" style="1" bestFit="1" customWidth="1"/>
    <col min="3088" max="3327" width="9.28515625" style="1"/>
    <col min="3328" max="3328" width="4.7109375" style="1" customWidth="1"/>
    <col min="3329" max="3329" width="14" style="1" customWidth="1"/>
    <col min="3330" max="3331" width="12.7109375" style="1" customWidth="1"/>
    <col min="3332" max="3332" width="15.28515625" style="1" customWidth="1"/>
    <col min="3333" max="3333" width="10.42578125" style="1" customWidth="1"/>
    <col min="3334" max="3334" width="2.140625" style="1" customWidth="1"/>
    <col min="3335" max="3336" width="10.42578125" style="1" customWidth="1"/>
    <col min="3337" max="3337" width="1.7109375" style="1" customWidth="1"/>
    <col min="3338" max="3338" width="14.7109375" style="1" customWidth="1"/>
    <col min="3339" max="3339" width="18.28515625" style="1" bestFit="1" customWidth="1"/>
    <col min="3340" max="3340" width="32.28515625" style="1" customWidth="1"/>
    <col min="3341" max="3341" width="2.140625" style="1" customWidth="1"/>
    <col min="3342" max="3342" width="1.140625" style="1" customWidth="1"/>
    <col min="3343" max="3343" width="14.7109375" style="1" bestFit="1" customWidth="1"/>
    <col min="3344" max="3583" width="9.28515625" style="1"/>
    <col min="3584" max="3584" width="4.7109375" style="1" customWidth="1"/>
    <col min="3585" max="3585" width="14" style="1" customWidth="1"/>
    <col min="3586" max="3587" width="12.7109375" style="1" customWidth="1"/>
    <col min="3588" max="3588" width="15.28515625" style="1" customWidth="1"/>
    <col min="3589" max="3589" width="10.42578125" style="1" customWidth="1"/>
    <col min="3590" max="3590" width="2.140625" style="1" customWidth="1"/>
    <col min="3591" max="3592" width="10.42578125" style="1" customWidth="1"/>
    <col min="3593" max="3593" width="1.7109375" style="1" customWidth="1"/>
    <col min="3594" max="3594" width="14.7109375" style="1" customWidth="1"/>
    <col min="3595" max="3595" width="18.28515625" style="1" bestFit="1" customWidth="1"/>
    <col min="3596" max="3596" width="32.28515625" style="1" customWidth="1"/>
    <col min="3597" max="3597" width="2.140625" style="1" customWidth="1"/>
    <col min="3598" max="3598" width="1.140625" style="1" customWidth="1"/>
    <col min="3599" max="3599" width="14.7109375" style="1" bestFit="1" customWidth="1"/>
    <col min="3600" max="3839" width="9.28515625" style="1"/>
    <col min="3840" max="3840" width="4.7109375" style="1" customWidth="1"/>
    <col min="3841" max="3841" width="14" style="1" customWidth="1"/>
    <col min="3842" max="3843" width="12.7109375" style="1" customWidth="1"/>
    <col min="3844" max="3844" width="15.28515625" style="1" customWidth="1"/>
    <col min="3845" max="3845" width="10.42578125" style="1" customWidth="1"/>
    <col min="3846" max="3846" width="2.140625" style="1" customWidth="1"/>
    <col min="3847" max="3848" width="10.42578125" style="1" customWidth="1"/>
    <col min="3849" max="3849" width="1.7109375" style="1" customWidth="1"/>
    <col min="3850" max="3850" width="14.7109375" style="1" customWidth="1"/>
    <col min="3851" max="3851" width="18.28515625" style="1" bestFit="1" customWidth="1"/>
    <col min="3852" max="3852" width="32.28515625" style="1" customWidth="1"/>
    <col min="3853" max="3853" width="2.140625" style="1" customWidth="1"/>
    <col min="3854" max="3854" width="1.140625" style="1" customWidth="1"/>
    <col min="3855" max="3855" width="14.7109375" style="1" bestFit="1" customWidth="1"/>
    <col min="3856" max="4095" width="9.28515625" style="1"/>
    <col min="4096" max="4096" width="4.7109375" style="1" customWidth="1"/>
    <col min="4097" max="4097" width="14" style="1" customWidth="1"/>
    <col min="4098" max="4099" width="12.7109375" style="1" customWidth="1"/>
    <col min="4100" max="4100" width="15.28515625" style="1" customWidth="1"/>
    <col min="4101" max="4101" width="10.42578125" style="1" customWidth="1"/>
    <col min="4102" max="4102" width="2.140625" style="1" customWidth="1"/>
    <col min="4103" max="4104" width="10.42578125" style="1" customWidth="1"/>
    <col min="4105" max="4105" width="1.7109375" style="1" customWidth="1"/>
    <col min="4106" max="4106" width="14.7109375" style="1" customWidth="1"/>
    <col min="4107" max="4107" width="18.28515625" style="1" bestFit="1" customWidth="1"/>
    <col min="4108" max="4108" width="32.28515625" style="1" customWidth="1"/>
    <col min="4109" max="4109" width="2.140625" style="1" customWidth="1"/>
    <col min="4110" max="4110" width="1.140625" style="1" customWidth="1"/>
    <col min="4111" max="4111" width="14.7109375" style="1" bestFit="1" customWidth="1"/>
    <col min="4112" max="4351" width="9.28515625" style="1"/>
    <col min="4352" max="4352" width="4.7109375" style="1" customWidth="1"/>
    <col min="4353" max="4353" width="14" style="1" customWidth="1"/>
    <col min="4354" max="4355" width="12.7109375" style="1" customWidth="1"/>
    <col min="4356" max="4356" width="15.28515625" style="1" customWidth="1"/>
    <col min="4357" max="4357" width="10.42578125" style="1" customWidth="1"/>
    <col min="4358" max="4358" width="2.140625" style="1" customWidth="1"/>
    <col min="4359" max="4360" width="10.42578125" style="1" customWidth="1"/>
    <col min="4361" max="4361" width="1.7109375" style="1" customWidth="1"/>
    <col min="4362" max="4362" width="14.7109375" style="1" customWidth="1"/>
    <col min="4363" max="4363" width="18.28515625" style="1" bestFit="1" customWidth="1"/>
    <col min="4364" max="4364" width="32.28515625" style="1" customWidth="1"/>
    <col min="4365" max="4365" width="2.140625" style="1" customWidth="1"/>
    <col min="4366" max="4366" width="1.140625" style="1" customWidth="1"/>
    <col min="4367" max="4367" width="14.7109375" style="1" bestFit="1" customWidth="1"/>
    <col min="4368" max="4607" width="9.28515625" style="1"/>
    <col min="4608" max="4608" width="4.7109375" style="1" customWidth="1"/>
    <col min="4609" max="4609" width="14" style="1" customWidth="1"/>
    <col min="4610" max="4611" width="12.7109375" style="1" customWidth="1"/>
    <col min="4612" max="4612" width="15.28515625" style="1" customWidth="1"/>
    <col min="4613" max="4613" width="10.42578125" style="1" customWidth="1"/>
    <col min="4614" max="4614" width="2.140625" style="1" customWidth="1"/>
    <col min="4615" max="4616" width="10.42578125" style="1" customWidth="1"/>
    <col min="4617" max="4617" width="1.7109375" style="1" customWidth="1"/>
    <col min="4618" max="4618" width="14.7109375" style="1" customWidth="1"/>
    <col min="4619" max="4619" width="18.28515625" style="1" bestFit="1" customWidth="1"/>
    <col min="4620" max="4620" width="32.28515625" style="1" customWidth="1"/>
    <col min="4621" max="4621" width="2.140625" style="1" customWidth="1"/>
    <col min="4622" max="4622" width="1.140625" style="1" customWidth="1"/>
    <col min="4623" max="4623" width="14.7109375" style="1" bestFit="1" customWidth="1"/>
    <col min="4624" max="4863" width="9.28515625" style="1"/>
    <col min="4864" max="4864" width="4.7109375" style="1" customWidth="1"/>
    <col min="4865" max="4865" width="14" style="1" customWidth="1"/>
    <col min="4866" max="4867" width="12.7109375" style="1" customWidth="1"/>
    <col min="4868" max="4868" width="15.28515625" style="1" customWidth="1"/>
    <col min="4869" max="4869" width="10.42578125" style="1" customWidth="1"/>
    <col min="4870" max="4870" width="2.140625" style="1" customWidth="1"/>
    <col min="4871" max="4872" width="10.42578125" style="1" customWidth="1"/>
    <col min="4873" max="4873" width="1.7109375" style="1" customWidth="1"/>
    <col min="4874" max="4874" width="14.7109375" style="1" customWidth="1"/>
    <col min="4875" max="4875" width="18.28515625" style="1" bestFit="1" customWidth="1"/>
    <col min="4876" max="4876" width="32.28515625" style="1" customWidth="1"/>
    <col min="4877" max="4877" width="2.140625" style="1" customWidth="1"/>
    <col min="4878" max="4878" width="1.140625" style="1" customWidth="1"/>
    <col min="4879" max="4879" width="14.7109375" style="1" bestFit="1" customWidth="1"/>
    <col min="4880" max="5119" width="9.28515625" style="1"/>
    <col min="5120" max="5120" width="4.7109375" style="1" customWidth="1"/>
    <col min="5121" max="5121" width="14" style="1" customWidth="1"/>
    <col min="5122" max="5123" width="12.7109375" style="1" customWidth="1"/>
    <col min="5124" max="5124" width="15.28515625" style="1" customWidth="1"/>
    <col min="5125" max="5125" width="10.42578125" style="1" customWidth="1"/>
    <col min="5126" max="5126" width="2.140625" style="1" customWidth="1"/>
    <col min="5127" max="5128" width="10.42578125" style="1" customWidth="1"/>
    <col min="5129" max="5129" width="1.7109375" style="1" customWidth="1"/>
    <col min="5130" max="5130" width="14.7109375" style="1" customWidth="1"/>
    <col min="5131" max="5131" width="18.28515625" style="1" bestFit="1" customWidth="1"/>
    <col min="5132" max="5132" width="32.28515625" style="1" customWidth="1"/>
    <col min="5133" max="5133" width="2.140625" style="1" customWidth="1"/>
    <col min="5134" max="5134" width="1.140625" style="1" customWidth="1"/>
    <col min="5135" max="5135" width="14.7109375" style="1" bestFit="1" customWidth="1"/>
    <col min="5136" max="5375" width="9.28515625" style="1"/>
    <col min="5376" max="5376" width="4.7109375" style="1" customWidth="1"/>
    <col min="5377" max="5377" width="14" style="1" customWidth="1"/>
    <col min="5378" max="5379" width="12.7109375" style="1" customWidth="1"/>
    <col min="5380" max="5380" width="15.28515625" style="1" customWidth="1"/>
    <col min="5381" max="5381" width="10.42578125" style="1" customWidth="1"/>
    <col min="5382" max="5382" width="2.140625" style="1" customWidth="1"/>
    <col min="5383" max="5384" width="10.42578125" style="1" customWidth="1"/>
    <col min="5385" max="5385" width="1.7109375" style="1" customWidth="1"/>
    <col min="5386" max="5386" width="14.7109375" style="1" customWidth="1"/>
    <col min="5387" max="5387" width="18.28515625" style="1" bestFit="1" customWidth="1"/>
    <col min="5388" max="5388" width="32.28515625" style="1" customWidth="1"/>
    <col min="5389" max="5389" width="2.140625" style="1" customWidth="1"/>
    <col min="5390" max="5390" width="1.140625" style="1" customWidth="1"/>
    <col min="5391" max="5391" width="14.7109375" style="1" bestFit="1" customWidth="1"/>
    <col min="5392" max="5631" width="9.28515625" style="1"/>
    <col min="5632" max="5632" width="4.7109375" style="1" customWidth="1"/>
    <col min="5633" max="5633" width="14" style="1" customWidth="1"/>
    <col min="5634" max="5635" width="12.7109375" style="1" customWidth="1"/>
    <col min="5636" max="5636" width="15.28515625" style="1" customWidth="1"/>
    <col min="5637" max="5637" width="10.42578125" style="1" customWidth="1"/>
    <col min="5638" max="5638" width="2.140625" style="1" customWidth="1"/>
    <col min="5639" max="5640" width="10.42578125" style="1" customWidth="1"/>
    <col min="5641" max="5641" width="1.7109375" style="1" customWidth="1"/>
    <col min="5642" max="5642" width="14.7109375" style="1" customWidth="1"/>
    <col min="5643" max="5643" width="18.28515625" style="1" bestFit="1" customWidth="1"/>
    <col min="5644" max="5644" width="32.28515625" style="1" customWidth="1"/>
    <col min="5645" max="5645" width="2.140625" style="1" customWidth="1"/>
    <col min="5646" max="5646" width="1.140625" style="1" customWidth="1"/>
    <col min="5647" max="5647" width="14.7109375" style="1" bestFit="1" customWidth="1"/>
    <col min="5648" max="5887" width="9.28515625" style="1"/>
    <col min="5888" max="5888" width="4.7109375" style="1" customWidth="1"/>
    <col min="5889" max="5889" width="14" style="1" customWidth="1"/>
    <col min="5890" max="5891" width="12.7109375" style="1" customWidth="1"/>
    <col min="5892" max="5892" width="15.28515625" style="1" customWidth="1"/>
    <col min="5893" max="5893" width="10.42578125" style="1" customWidth="1"/>
    <col min="5894" max="5894" width="2.140625" style="1" customWidth="1"/>
    <col min="5895" max="5896" width="10.42578125" style="1" customWidth="1"/>
    <col min="5897" max="5897" width="1.7109375" style="1" customWidth="1"/>
    <col min="5898" max="5898" width="14.7109375" style="1" customWidth="1"/>
    <col min="5899" max="5899" width="18.28515625" style="1" bestFit="1" customWidth="1"/>
    <col min="5900" max="5900" width="32.28515625" style="1" customWidth="1"/>
    <col min="5901" max="5901" width="2.140625" style="1" customWidth="1"/>
    <col min="5902" max="5902" width="1.140625" style="1" customWidth="1"/>
    <col min="5903" max="5903" width="14.7109375" style="1" bestFit="1" customWidth="1"/>
    <col min="5904" max="6143" width="9.28515625" style="1"/>
    <col min="6144" max="6144" width="4.7109375" style="1" customWidth="1"/>
    <col min="6145" max="6145" width="14" style="1" customWidth="1"/>
    <col min="6146" max="6147" width="12.7109375" style="1" customWidth="1"/>
    <col min="6148" max="6148" width="15.28515625" style="1" customWidth="1"/>
    <col min="6149" max="6149" width="10.42578125" style="1" customWidth="1"/>
    <col min="6150" max="6150" width="2.140625" style="1" customWidth="1"/>
    <col min="6151" max="6152" width="10.42578125" style="1" customWidth="1"/>
    <col min="6153" max="6153" width="1.7109375" style="1" customWidth="1"/>
    <col min="6154" max="6154" width="14.7109375" style="1" customWidth="1"/>
    <col min="6155" max="6155" width="18.28515625" style="1" bestFit="1" customWidth="1"/>
    <col min="6156" max="6156" width="32.28515625" style="1" customWidth="1"/>
    <col min="6157" max="6157" width="2.140625" style="1" customWidth="1"/>
    <col min="6158" max="6158" width="1.140625" style="1" customWidth="1"/>
    <col min="6159" max="6159" width="14.7109375" style="1" bestFit="1" customWidth="1"/>
    <col min="6160" max="6399" width="9.28515625" style="1"/>
    <col min="6400" max="6400" width="4.7109375" style="1" customWidth="1"/>
    <col min="6401" max="6401" width="14" style="1" customWidth="1"/>
    <col min="6402" max="6403" width="12.7109375" style="1" customWidth="1"/>
    <col min="6404" max="6404" width="15.28515625" style="1" customWidth="1"/>
    <col min="6405" max="6405" width="10.42578125" style="1" customWidth="1"/>
    <col min="6406" max="6406" width="2.140625" style="1" customWidth="1"/>
    <col min="6407" max="6408" width="10.42578125" style="1" customWidth="1"/>
    <col min="6409" max="6409" width="1.7109375" style="1" customWidth="1"/>
    <col min="6410" max="6410" width="14.7109375" style="1" customWidth="1"/>
    <col min="6411" max="6411" width="18.28515625" style="1" bestFit="1" customWidth="1"/>
    <col min="6412" max="6412" width="32.28515625" style="1" customWidth="1"/>
    <col min="6413" max="6413" width="2.140625" style="1" customWidth="1"/>
    <col min="6414" max="6414" width="1.140625" style="1" customWidth="1"/>
    <col min="6415" max="6415" width="14.7109375" style="1" bestFit="1" customWidth="1"/>
    <col min="6416" max="6655" width="9.28515625" style="1"/>
    <col min="6656" max="6656" width="4.7109375" style="1" customWidth="1"/>
    <col min="6657" max="6657" width="14" style="1" customWidth="1"/>
    <col min="6658" max="6659" width="12.7109375" style="1" customWidth="1"/>
    <col min="6660" max="6660" width="15.28515625" style="1" customWidth="1"/>
    <col min="6661" max="6661" width="10.42578125" style="1" customWidth="1"/>
    <col min="6662" max="6662" width="2.140625" style="1" customWidth="1"/>
    <col min="6663" max="6664" width="10.42578125" style="1" customWidth="1"/>
    <col min="6665" max="6665" width="1.7109375" style="1" customWidth="1"/>
    <col min="6666" max="6666" width="14.7109375" style="1" customWidth="1"/>
    <col min="6667" max="6667" width="18.28515625" style="1" bestFit="1" customWidth="1"/>
    <col min="6668" max="6668" width="32.28515625" style="1" customWidth="1"/>
    <col min="6669" max="6669" width="2.140625" style="1" customWidth="1"/>
    <col min="6670" max="6670" width="1.140625" style="1" customWidth="1"/>
    <col min="6671" max="6671" width="14.7109375" style="1" bestFit="1" customWidth="1"/>
    <col min="6672" max="6911" width="9.28515625" style="1"/>
    <col min="6912" max="6912" width="4.7109375" style="1" customWidth="1"/>
    <col min="6913" max="6913" width="14" style="1" customWidth="1"/>
    <col min="6914" max="6915" width="12.7109375" style="1" customWidth="1"/>
    <col min="6916" max="6916" width="15.28515625" style="1" customWidth="1"/>
    <col min="6917" max="6917" width="10.42578125" style="1" customWidth="1"/>
    <col min="6918" max="6918" width="2.140625" style="1" customWidth="1"/>
    <col min="6919" max="6920" width="10.42578125" style="1" customWidth="1"/>
    <col min="6921" max="6921" width="1.7109375" style="1" customWidth="1"/>
    <col min="6922" max="6922" width="14.7109375" style="1" customWidth="1"/>
    <col min="6923" max="6923" width="18.28515625" style="1" bestFit="1" customWidth="1"/>
    <col min="6924" max="6924" width="32.28515625" style="1" customWidth="1"/>
    <col min="6925" max="6925" width="2.140625" style="1" customWidth="1"/>
    <col min="6926" max="6926" width="1.140625" style="1" customWidth="1"/>
    <col min="6927" max="6927" width="14.7109375" style="1" bestFit="1" customWidth="1"/>
    <col min="6928" max="7167" width="9.28515625" style="1"/>
    <col min="7168" max="7168" width="4.7109375" style="1" customWidth="1"/>
    <col min="7169" max="7169" width="14" style="1" customWidth="1"/>
    <col min="7170" max="7171" width="12.7109375" style="1" customWidth="1"/>
    <col min="7172" max="7172" width="15.28515625" style="1" customWidth="1"/>
    <col min="7173" max="7173" width="10.42578125" style="1" customWidth="1"/>
    <col min="7174" max="7174" width="2.140625" style="1" customWidth="1"/>
    <col min="7175" max="7176" width="10.42578125" style="1" customWidth="1"/>
    <col min="7177" max="7177" width="1.7109375" style="1" customWidth="1"/>
    <col min="7178" max="7178" width="14.7109375" style="1" customWidth="1"/>
    <col min="7179" max="7179" width="18.28515625" style="1" bestFit="1" customWidth="1"/>
    <col min="7180" max="7180" width="32.28515625" style="1" customWidth="1"/>
    <col min="7181" max="7181" width="2.140625" style="1" customWidth="1"/>
    <col min="7182" max="7182" width="1.140625" style="1" customWidth="1"/>
    <col min="7183" max="7183" width="14.7109375" style="1" bestFit="1" customWidth="1"/>
    <col min="7184" max="7423" width="9.28515625" style="1"/>
    <col min="7424" max="7424" width="4.7109375" style="1" customWidth="1"/>
    <col min="7425" max="7425" width="14" style="1" customWidth="1"/>
    <col min="7426" max="7427" width="12.7109375" style="1" customWidth="1"/>
    <col min="7428" max="7428" width="15.28515625" style="1" customWidth="1"/>
    <col min="7429" max="7429" width="10.42578125" style="1" customWidth="1"/>
    <col min="7430" max="7430" width="2.140625" style="1" customWidth="1"/>
    <col min="7431" max="7432" width="10.42578125" style="1" customWidth="1"/>
    <col min="7433" max="7433" width="1.7109375" style="1" customWidth="1"/>
    <col min="7434" max="7434" width="14.7109375" style="1" customWidth="1"/>
    <col min="7435" max="7435" width="18.28515625" style="1" bestFit="1" customWidth="1"/>
    <col min="7436" max="7436" width="32.28515625" style="1" customWidth="1"/>
    <col min="7437" max="7437" width="2.140625" style="1" customWidth="1"/>
    <col min="7438" max="7438" width="1.140625" style="1" customWidth="1"/>
    <col min="7439" max="7439" width="14.7109375" style="1" bestFit="1" customWidth="1"/>
    <col min="7440" max="7679" width="9.28515625" style="1"/>
    <col min="7680" max="7680" width="4.7109375" style="1" customWidth="1"/>
    <col min="7681" max="7681" width="14" style="1" customWidth="1"/>
    <col min="7682" max="7683" width="12.7109375" style="1" customWidth="1"/>
    <col min="7684" max="7684" width="15.28515625" style="1" customWidth="1"/>
    <col min="7685" max="7685" width="10.42578125" style="1" customWidth="1"/>
    <col min="7686" max="7686" width="2.140625" style="1" customWidth="1"/>
    <col min="7687" max="7688" width="10.42578125" style="1" customWidth="1"/>
    <col min="7689" max="7689" width="1.7109375" style="1" customWidth="1"/>
    <col min="7690" max="7690" width="14.7109375" style="1" customWidth="1"/>
    <col min="7691" max="7691" width="18.28515625" style="1" bestFit="1" customWidth="1"/>
    <col min="7692" max="7692" width="32.28515625" style="1" customWidth="1"/>
    <col min="7693" max="7693" width="2.140625" style="1" customWidth="1"/>
    <col min="7694" max="7694" width="1.140625" style="1" customWidth="1"/>
    <col min="7695" max="7695" width="14.7109375" style="1" bestFit="1" customWidth="1"/>
    <col min="7696" max="7935" width="9.28515625" style="1"/>
    <col min="7936" max="7936" width="4.7109375" style="1" customWidth="1"/>
    <col min="7937" max="7937" width="14" style="1" customWidth="1"/>
    <col min="7938" max="7939" width="12.7109375" style="1" customWidth="1"/>
    <col min="7940" max="7940" width="15.28515625" style="1" customWidth="1"/>
    <col min="7941" max="7941" width="10.42578125" style="1" customWidth="1"/>
    <col min="7942" max="7942" width="2.140625" style="1" customWidth="1"/>
    <col min="7943" max="7944" width="10.42578125" style="1" customWidth="1"/>
    <col min="7945" max="7945" width="1.7109375" style="1" customWidth="1"/>
    <col min="7946" max="7946" width="14.7109375" style="1" customWidth="1"/>
    <col min="7947" max="7947" width="18.28515625" style="1" bestFit="1" customWidth="1"/>
    <col min="7948" max="7948" width="32.28515625" style="1" customWidth="1"/>
    <col min="7949" max="7949" width="2.140625" style="1" customWidth="1"/>
    <col min="7950" max="7950" width="1.140625" style="1" customWidth="1"/>
    <col min="7951" max="7951" width="14.7109375" style="1" bestFit="1" customWidth="1"/>
    <col min="7952" max="8191" width="9.28515625" style="1"/>
    <col min="8192" max="8192" width="4.7109375" style="1" customWidth="1"/>
    <col min="8193" max="8193" width="14" style="1" customWidth="1"/>
    <col min="8194" max="8195" width="12.7109375" style="1" customWidth="1"/>
    <col min="8196" max="8196" width="15.28515625" style="1" customWidth="1"/>
    <col min="8197" max="8197" width="10.42578125" style="1" customWidth="1"/>
    <col min="8198" max="8198" width="2.140625" style="1" customWidth="1"/>
    <col min="8199" max="8200" width="10.42578125" style="1" customWidth="1"/>
    <col min="8201" max="8201" width="1.7109375" style="1" customWidth="1"/>
    <col min="8202" max="8202" width="14.7109375" style="1" customWidth="1"/>
    <col min="8203" max="8203" width="18.28515625" style="1" bestFit="1" customWidth="1"/>
    <col min="8204" max="8204" width="32.28515625" style="1" customWidth="1"/>
    <col min="8205" max="8205" width="2.140625" style="1" customWidth="1"/>
    <col min="8206" max="8206" width="1.140625" style="1" customWidth="1"/>
    <col min="8207" max="8207" width="14.7109375" style="1" bestFit="1" customWidth="1"/>
    <col min="8208" max="8447" width="9.28515625" style="1"/>
    <col min="8448" max="8448" width="4.7109375" style="1" customWidth="1"/>
    <col min="8449" max="8449" width="14" style="1" customWidth="1"/>
    <col min="8450" max="8451" width="12.7109375" style="1" customWidth="1"/>
    <col min="8452" max="8452" width="15.28515625" style="1" customWidth="1"/>
    <col min="8453" max="8453" width="10.42578125" style="1" customWidth="1"/>
    <col min="8454" max="8454" width="2.140625" style="1" customWidth="1"/>
    <col min="8455" max="8456" width="10.42578125" style="1" customWidth="1"/>
    <col min="8457" max="8457" width="1.7109375" style="1" customWidth="1"/>
    <col min="8458" max="8458" width="14.7109375" style="1" customWidth="1"/>
    <col min="8459" max="8459" width="18.28515625" style="1" bestFit="1" customWidth="1"/>
    <col min="8460" max="8460" width="32.28515625" style="1" customWidth="1"/>
    <col min="8461" max="8461" width="2.140625" style="1" customWidth="1"/>
    <col min="8462" max="8462" width="1.140625" style="1" customWidth="1"/>
    <col min="8463" max="8463" width="14.7109375" style="1" bestFit="1" customWidth="1"/>
    <col min="8464" max="8703" width="9.28515625" style="1"/>
    <col min="8704" max="8704" width="4.7109375" style="1" customWidth="1"/>
    <col min="8705" max="8705" width="14" style="1" customWidth="1"/>
    <col min="8706" max="8707" width="12.7109375" style="1" customWidth="1"/>
    <col min="8708" max="8708" width="15.28515625" style="1" customWidth="1"/>
    <col min="8709" max="8709" width="10.42578125" style="1" customWidth="1"/>
    <col min="8710" max="8710" width="2.140625" style="1" customWidth="1"/>
    <col min="8711" max="8712" width="10.42578125" style="1" customWidth="1"/>
    <col min="8713" max="8713" width="1.7109375" style="1" customWidth="1"/>
    <col min="8714" max="8714" width="14.7109375" style="1" customWidth="1"/>
    <col min="8715" max="8715" width="18.28515625" style="1" bestFit="1" customWidth="1"/>
    <col min="8716" max="8716" width="32.28515625" style="1" customWidth="1"/>
    <col min="8717" max="8717" width="2.140625" style="1" customWidth="1"/>
    <col min="8718" max="8718" width="1.140625" style="1" customWidth="1"/>
    <col min="8719" max="8719" width="14.7109375" style="1" bestFit="1" customWidth="1"/>
    <col min="8720" max="8959" width="9.28515625" style="1"/>
    <col min="8960" max="8960" width="4.7109375" style="1" customWidth="1"/>
    <col min="8961" max="8961" width="14" style="1" customWidth="1"/>
    <col min="8962" max="8963" width="12.7109375" style="1" customWidth="1"/>
    <col min="8964" max="8964" width="15.28515625" style="1" customWidth="1"/>
    <col min="8965" max="8965" width="10.42578125" style="1" customWidth="1"/>
    <col min="8966" max="8966" width="2.140625" style="1" customWidth="1"/>
    <col min="8967" max="8968" width="10.42578125" style="1" customWidth="1"/>
    <col min="8969" max="8969" width="1.7109375" style="1" customWidth="1"/>
    <col min="8970" max="8970" width="14.7109375" style="1" customWidth="1"/>
    <col min="8971" max="8971" width="18.28515625" style="1" bestFit="1" customWidth="1"/>
    <col min="8972" max="8972" width="32.28515625" style="1" customWidth="1"/>
    <col min="8973" max="8973" width="2.140625" style="1" customWidth="1"/>
    <col min="8974" max="8974" width="1.140625" style="1" customWidth="1"/>
    <col min="8975" max="8975" width="14.7109375" style="1" bestFit="1" customWidth="1"/>
    <col min="8976" max="9215" width="9.28515625" style="1"/>
    <col min="9216" max="9216" width="4.7109375" style="1" customWidth="1"/>
    <col min="9217" max="9217" width="14" style="1" customWidth="1"/>
    <col min="9218" max="9219" width="12.7109375" style="1" customWidth="1"/>
    <col min="9220" max="9220" width="15.28515625" style="1" customWidth="1"/>
    <col min="9221" max="9221" width="10.42578125" style="1" customWidth="1"/>
    <col min="9222" max="9222" width="2.140625" style="1" customWidth="1"/>
    <col min="9223" max="9224" width="10.42578125" style="1" customWidth="1"/>
    <col min="9225" max="9225" width="1.7109375" style="1" customWidth="1"/>
    <col min="9226" max="9226" width="14.7109375" style="1" customWidth="1"/>
    <col min="9227" max="9227" width="18.28515625" style="1" bestFit="1" customWidth="1"/>
    <col min="9228" max="9228" width="32.28515625" style="1" customWidth="1"/>
    <col min="9229" max="9229" width="2.140625" style="1" customWidth="1"/>
    <col min="9230" max="9230" width="1.140625" style="1" customWidth="1"/>
    <col min="9231" max="9231" width="14.7109375" style="1" bestFit="1" customWidth="1"/>
    <col min="9232" max="9471" width="9.28515625" style="1"/>
    <col min="9472" max="9472" width="4.7109375" style="1" customWidth="1"/>
    <col min="9473" max="9473" width="14" style="1" customWidth="1"/>
    <col min="9474" max="9475" width="12.7109375" style="1" customWidth="1"/>
    <col min="9476" max="9476" width="15.28515625" style="1" customWidth="1"/>
    <col min="9477" max="9477" width="10.42578125" style="1" customWidth="1"/>
    <col min="9478" max="9478" width="2.140625" style="1" customWidth="1"/>
    <col min="9479" max="9480" width="10.42578125" style="1" customWidth="1"/>
    <col min="9481" max="9481" width="1.7109375" style="1" customWidth="1"/>
    <col min="9482" max="9482" width="14.7109375" style="1" customWidth="1"/>
    <col min="9483" max="9483" width="18.28515625" style="1" bestFit="1" customWidth="1"/>
    <col min="9484" max="9484" width="32.28515625" style="1" customWidth="1"/>
    <col min="9485" max="9485" width="2.140625" style="1" customWidth="1"/>
    <col min="9486" max="9486" width="1.140625" style="1" customWidth="1"/>
    <col min="9487" max="9487" width="14.7109375" style="1" bestFit="1" customWidth="1"/>
    <col min="9488" max="9727" width="9.28515625" style="1"/>
    <col min="9728" max="9728" width="4.7109375" style="1" customWidth="1"/>
    <col min="9729" max="9729" width="14" style="1" customWidth="1"/>
    <col min="9730" max="9731" width="12.7109375" style="1" customWidth="1"/>
    <col min="9732" max="9732" width="15.28515625" style="1" customWidth="1"/>
    <col min="9733" max="9733" width="10.42578125" style="1" customWidth="1"/>
    <col min="9734" max="9734" width="2.140625" style="1" customWidth="1"/>
    <col min="9735" max="9736" width="10.42578125" style="1" customWidth="1"/>
    <col min="9737" max="9737" width="1.7109375" style="1" customWidth="1"/>
    <col min="9738" max="9738" width="14.7109375" style="1" customWidth="1"/>
    <col min="9739" max="9739" width="18.28515625" style="1" bestFit="1" customWidth="1"/>
    <col min="9740" max="9740" width="32.28515625" style="1" customWidth="1"/>
    <col min="9741" max="9741" width="2.140625" style="1" customWidth="1"/>
    <col min="9742" max="9742" width="1.140625" style="1" customWidth="1"/>
    <col min="9743" max="9743" width="14.7109375" style="1" bestFit="1" customWidth="1"/>
    <col min="9744" max="9983" width="9.28515625" style="1"/>
    <col min="9984" max="9984" width="4.7109375" style="1" customWidth="1"/>
    <col min="9985" max="9985" width="14" style="1" customWidth="1"/>
    <col min="9986" max="9987" width="12.7109375" style="1" customWidth="1"/>
    <col min="9988" max="9988" width="15.28515625" style="1" customWidth="1"/>
    <col min="9989" max="9989" width="10.42578125" style="1" customWidth="1"/>
    <col min="9990" max="9990" width="2.140625" style="1" customWidth="1"/>
    <col min="9991" max="9992" width="10.42578125" style="1" customWidth="1"/>
    <col min="9993" max="9993" width="1.7109375" style="1" customWidth="1"/>
    <col min="9994" max="9994" width="14.7109375" style="1" customWidth="1"/>
    <col min="9995" max="9995" width="18.28515625" style="1" bestFit="1" customWidth="1"/>
    <col min="9996" max="9996" width="32.28515625" style="1" customWidth="1"/>
    <col min="9997" max="9997" width="2.140625" style="1" customWidth="1"/>
    <col min="9998" max="9998" width="1.140625" style="1" customWidth="1"/>
    <col min="9999" max="9999" width="14.7109375" style="1" bestFit="1" customWidth="1"/>
    <col min="10000" max="10239" width="9.28515625" style="1"/>
    <col min="10240" max="10240" width="4.7109375" style="1" customWidth="1"/>
    <col min="10241" max="10241" width="14" style="1" customWidth="1"/>
    <col min="10242" max="10243" width="12.7109375" style="1" customWidth="1"/>
    <col min="10244" max="10244" width="15.28515625" style="1" customWidth="1"/>
    <col min="10245" max="10245" width="10.42578125" style="1" customWidth="1"/>
    <col min="10246" max="10246" width="2.140625" style="1" customWidth="1"/>
    <col min="10247" max="10248" width="10.42578125" style="1" customWidth="1"/>
    <col min="10249" max="10249" width="1.7109375" style="1" customWidth="1"/>
    <col min="10250" max="10250" width="14.7109375" style="1" customWidth="1"/>
    <col min="10251" max="10251" width="18.28515625" style="1" bestFit="1" customWidth="1"/>
    <col min="10252" max="10252" width="32.28515625" style="1" customWidth="1"/>
    <col min="10253" max="10253" width="2.140625" style="1" customWidth="1"/>
    <col min="10254" max="10254" width="1.140625" style="1" customWidth="1"/>
    <col min="10255" max="10255" width="14.7109375" style="1" bestFit="1" customWidth="1"/>
    <col min="10256" max="10495" width="9.28515625" style="1"/>
    <col min="10496" max="10496" width="4.7109375" style="1" customWidth="1"/>
    <col min="10497" max="10497" width="14" style="1" customWidth="1"/>
    <col min="10498" max="10499" width="12.7109375" style="1" customWidth="1"/>
    <col min="10500" max="10500" width="15.28515625" style="1" customWidth="1"/>
    <col min="10501" max="10501" width="10.42578125" style="1" customWidth="1"/>
    <col min="10502" max="10502" width="2.140625" style="1" customWidth="1"/>
    <col min="10503" max="10504" width="10.42578125" style="1" customWidth="1"/>
    <col min="10505" max="10505" width="1.7109375" style="1" customWidth="1"/>
    <col min="10506" max="10506" width="14.7109375" style="1" customWidth="1"/>
    <col min="10507" max="10507" width="18.28515625" style="1" bestFit="1" customWidth="1"/>
    <col min="10508" max="10508" width="32.28515625" style="1" customWidth="1"/>
    <col min="10509" max="10509" width="2.140625" style="1" customWidth="1"/>
    <col min="10510" max="10510" width="1.140625" style="1" customWidth="1"/>
    <col min="10511" max="10511" width="14.7109375" style="1" bestFit="1" customWidth="1"/>
    <col min="10512" max="10751" width="9.28515625" style="1"/>
    <col min="10752" max="10752" width="4.7109375" style="1" customWidth="1"/>
    <col min="10753" max="10753" width="14" style="1" customWidth="1"/>
    <col min="10754" max="10755" width="12.7109375" style="1" customWidth="1"/>
    <col min="10756" max="10756" width="15.28515625" style="1" customWidth="1"/>
    <col min="10757" max="10757" width="10.42578125" style="1" customWidth="1"/>
    <col min="10758" max="10758" width="2.140625" style="1" customWidth="1"/>
    <col min="10759" max="10760" width="10.42578125" style="1" customWidth="1"/>
    <col min="10761" max="10761" width="1.7109375" style="1" customWidth="1"/>
    <col min="10762" max="10762" width="14.7109375" style="1" customWidth="1"/>
    <col min="10763" max="10763" width="18.28515625" style="1" bestFit="1" customWidth="1"/>
    <col min="10764" max="10764" width="32.28515625" style="1" customWidth="1"/>
    <col min="10765" max="10765" width="2.140625" style="1" customWidth="1"/>
    <col min="10766" max="10766" width="1.140625" style="1" customWidth="1"/>
    <col min="10767" max="10767" width="14.7109375" style="1" bestFit="1" customWidth="1"/>
    <col min="10768" max="11007" width="9.28515625" style="1"/>
    <col min="11008" max="11008" width="4.7109375" style="1" customWidth="1"/>
    <col min="11009" max="11009" width="14" style="1" customWidth="1"/>
    <col min="11010" max="11011" width="12.7109375" style="1" customWidth="1"/>
    <col min="11012" max="11012" width="15.28515625" style="1" customWidth="1"/>
    <col min="11013" max="11013" width="10.42578125" style="1" customWidth="1"/>
    <col min="11014" max="11014" width="2.140625" style="1" customWidth="1"/>
    <col min="11015" max="11016" width="10.42578125" style="1" customWidth="1"/>
    <col min="11017" max="11017" width="1.7109375" style="1" customWidth="1"/>
    <col min="11018" max="11018" width="14.7109375" style="1" customWidth="1"/>
    <col min="11019" max="11019" width="18.28515625" style="1" bestFit="1" customWidth="1"/>
    <col min="11020" max="11020" width="32.28515625" style="1" customWidth="1"/>
    <col min="11021" max="11021" width="2.140625" style="1" customWidth="1"/>
    <col min="11022" max="11022" width="1.140625" style="1" customWidth="1"/>
    <col min="11023" max="11023" width="14.7109375" style="1" bestFit="1" customWidth="1"/>
    <col min="11024" max="11263" width="9.28515625" style="1"/>
    <col min="11264" max="11264" width="4.7109375" style="1" customWidth="1"/>
    <col min="11265" max="11265" width="14" style="1" customWidth="1"/>
    <col min="11266" max="11267" width="12.7109375" style="1" customWidth="1"/>
    <col min="11268" max="11268" width="15.28515625" style="1" customWidth="1"/>
    <col min="11269" max="11269" width="10.42578125" style="1" customWidth="1"/>
    <col min="11270" max="11270" width="2.140625" style="1" customWidth="1"/>
    <col min="11271" max="11272" width="10.42578125" style="1" customWidth="1"/>
    <col min="11273" max="11273" width="1.7109375" style="1" customWidth="1"/>
    <col min="11274" max="11274" width="14.7109375" style="1" customWidth="1"/>
    <col min="11275" max="11275" width="18.28515625" style="1" bestFit="1" customWidth="1"/>
    <col min="11276" max="11276" width="32.28515625" style="1" customWidth="1"/>
    <col min="11277" max="11277" width="2.140625" style="1" customWidth="1"/>
    <col min="11278" max="11278" width="1.140625" style="1" customWidth="1"/>
    <col min="11279" max="11279" width="14.7109375" style="1" bestFit="1" customWidth="1"/>
    <col min="11280" max="11519" width="9.28515625" style="1"/>
    <col min="11520" max="11520" width="4.7109375" style="1" customWidth="1"/>
    <col min="11521" max="11521" width="14" style="1" customWidth="1"/>
    <col min="11522" max="11523" width="12.7109375" style="1" customWidth="1"/>
    <col min="11524" max="11524" width="15.28515625" style="1" customWidth="1"/>
    <col min="11525" max="11525" width="10.42578125" style="1" customWidth="1"/>
    <col min="11526" max="11526" width="2.140625" style="1" customWidth="1"/>
    <col min="11527" max="11528" width="10.42578125" style="1" customWidth="1"/>
    <col min="11529" max="11529" width="1.7109375" style="1" customWidth="1"/>
    <col min="11530" max="11530" width="14.7109375" style="1" customWidth="1"/>
    <col min="11531" max="11531" width="18.28515625" style="1" bestFit="1" customWidth="1"/>
    <col min="11532" max="11532" width="32.28515625" style="1" customWidth="1"/>
    <col min="11533" max="11533" width="2.140625" style="1" customWidth="1"/>
    <col min="11534" max="11534" width="1.140625" style="1" customWidth="1"/>
    <col min="11535" max="11535" width="14.7109375" style="1" bestFit="1" customWidth="1"/>
    <col min="11536" max="11775" width="9.28515625" style="1"/>
    <col min="11776" max="11776" width="4.7109375" style="1" customWidth="1"/>
    <col min="11777" max="11777" width="14" style="1" customWidth="1"/>
    <col min="11778" max="11779" width="12.7109375" style="1" customWidth="1"/>
    <col min="11780" max="11780" width="15.28515625" style="1" customWidth="1"/>
    <col min="11781" max="11781" width="10.42578125" style="1" customWidth="1"/>
    <col min="11782" max="11782" width="2.140625" style="1" customWidth="1"/>
    <col min="11783" max="11784" width="10.42578125" style="1" customWidth="1"/>
    <col min="11785" max="11785" width="1.7109375" style="1" customWidth="1"/>
    <col min="11786" max="11786" width="14.7109375" style="1" customWidth="1"/>
    <col min="11787" max="11787" width="18.28515625" style="1" bestFit="1" customWidth="1"/>
    <col min="11788" max="11788" width="32.28515625" style="1" customWidth="1"/>
    <col min="11789" max="11789" width="2.140625" style="1" customWidth="1"/>
    <col min="11790" max="11790" width="1.140625" style="1" customWidth="1"/>
    <col min="11791" max="11791" width="14.7109375" style="1" bestFit="1" customWidth="1"/>
    <col min="11792" max="12031" width="9.28515625" style="1"/>
    <col min="12032" max="12032" width="4.7109375" style="1" customWidth="1"/>
    <col min="12033" max="12033" width="14" style="1" customWidth="1"/>
    <col min="12034" max="12035" width="12.7109375" style="1" customWidth="1"/>
    <col min="12036" max="12036" width="15.28515625" style="1" customWidth="1"/>
    <col min="12037" max="12037" width="10.42578125" style="1" customWidth="1"/>
    <col min="12038" max="12038" width="2.140625" style="1" customWidth="1"/>
    <col min="12039" max="12040" width="10.42578125" style="1" customWidth="1"/>
    <col min="12041" max="12041" width="1.7109375" style="1" customWidth="1"/>
    <col min="12042" max="12042" width="14.7109375" style="1" customWidth="1"/>
    <col min="12043" max="12043" width="18.28515625" style="1" bestFit="1" customWidth="1"/>
    <col min="12044" max="12044" width="32.28515625" style="1" customWidth="1"/>
    <col min="12045" max="12045" width="2.140625" style="1" customWidth="1"/>
    <col min="12046" max="12046" width="1.140625" style="1" customWidth="1"/>
    <col min="12047" max="12047" width="14.7109375" style="1" bestFit="1" customWidth="1"/>
    <col min="12048" max="12287" width="9.28515625" style="1"/>
    <col min="12288" max="12288" width="4.7109375" style="1" customWidth="1"/>
    <col min="12289" max="12289" width="14" style="1" customWidth="1"/>
    <col min="12290" max="12291" width="12.7109375" style="1" customWidth="1"/>
    <col min="12292" max="12292" width="15.28515625" style="1" customWidth="1"/>
    <col min="12293" max="12293" width="10.42578125" style="1" customWidth="1"/>
    <col min="12294" max="12294" width="2.140625" style="1" customWidth="1"/>
    <col min="12295" max="12296" width="10.42578125" style="1" customWidth="1"/>
    <col min="12297" max="12297" width="1.7109375" style="1" customWidth="1"/>
    <col min="12298" max="12298" width="14.7109375" style="1" customWidth="1"/>
    <col min="12299" max="12299" width="18.28515625" style="1" bestFit="1" customWidth="1"/>
    <col min="12300" max="12300" width="32.28515625" style="1" customWidth="1"/>
    <col min="12301" max="12301" width="2.140625" style="1" customWidth="1"/>
    <col min="12302" max="12302" width="1.140625" style="1" customWidth="1"/>
    <col min="12303" max="12303" width="14.7109375" style="1" bestFit="1" customWidth="1"/>
    <col min="12304" max="12543" width="9.28515625" style="1"/>
    <col min="12544" max="12544" width="4.7109375" style="1" customWidth="1"/>
    <col min="12545" max="12545" width="14" style="1" customWidth="1"/>
    <col min="12546" max="12547" width="12.7109375" style="1" customWidth="1"/>
    <col min="12548" max="12548" width="15.28515625" style="1" customWidth="1"/>
    <col min="12549" max="12549" width="10.42578125" style="1" customWidth="1"/>
    <col min="12550" max="12550" width="2.140625" style="1" customWidth="1"/>
    <col min="12551" max="12552" width="10.42578125" style="1" customWidth="1"/>
    <col min="12553" max="12553" width="1.7109375" style="1" customWidth="1"/>
    <col min="12554" max="12554" width="14.7109375" style="1" customWidth="1"/>
    <col min="12555" max="12555" width="18.28515625" style="1" bestFit="1" customWidth="1"/>
    <col min="12556" max="12556" width="32.28515625" style="1" customWidth="1"/>
    <col min="12557" max="12557" width="2.140625" style="1" customWidth="1"/>
    <col min="12558" max="12558" width="1.140625" style="1" customWidth="1"/>
    <col min="12559" max="12559" width="14.7109375" style="1" bestFit="1" customWidth="1"/>
    <col min="12560" max="12799" width="9.28515625" style="1"/>
    <col min="12800" max="12800" width="4.7109375" style="1" customWidth="1"/>
    <col min="12801" max="12801" width="14" style="1" customWidth="1"/>
    <col min="12802" max="12803" width="12.7109375" style="1" customWidth="1"/>
    <col min="12804" max="12804" width="15.28515625" style="1" customWidth="1"/>
    <col min="12805" max="12805" width="10.42578125" style="1" customWidth="1"/>
    <col min="12806" max="12806" width="2.140625" style="1" customWidth="1"/>
    <col min="12807" max="12808" width="10.42578125" style="1" customWidth="1"/>
    <col min="12809" max="12809" width="1.7109375" style="1" customWidth="1"/>
    <col min="12810" max="12810" width="14.7109375" style="1" customWidth="1"/>
    <col min="12811" max="12811" width="18.28515625" style="1" bestFit="1" customWidth="1"/>
    <col min="12812" max="12812" width="32.28515625" style="1" customWidth="1"/>
    <col min="12813" max="12813" width="2.140625" style="1" customWidth="1"/>
    <col min="12814" max="12814" width="1.140625" style="1" customWidth="1"/>
    <col min="12815" max="12815" width="14.7109375" style="1" bestFit="1" customWidth="1"/>
    <col min="12816" max="13055" width="9.28515625" style="1"/>
    <col min="13056" max="13056" width="4.7109375" style="1" customWidth="1"/>
    <col min="13057" max="13057" width="14" style="1" customWidth="1"/>
    <col min="13058" max="13059" width="12.7109375" style="1" customWidth="1"/>
    <col min="13060" max="13060" width="15.28515625" style="1" customWidth="1"/>
    <col min="13061" max="13061" width="10.42578125" style="1" customWidth="1"/>
    <col min="13062" max="13062" width="2.140625" style="1" customWidth="1"/>
    <col min="13063" max="13064" width="10.42578125" style="1" customWidth="1"/>
    <col min="13065" max="13065" width="1.7109375" style="1" customWidth="1"/>
    <col min="13066" max="13066" width="14.7109375" style="1" customWidth="1"/>
    <col min="13067" max="13067" width="18.28515625" style="1" bestFit="1" customWidth="1"/>
    <col min="13068" max="13068" width="32.28515625" style="1" customWidth="1"/>
    <col min="13069" max="13069" width="2.140625" style="1" customWidth="1"/>
    <col min="13070" max="13070" width="1.140625" style="1" customWidth="1"/>
    <col min="13071" max="13071" width="14.7109375" style="1" bestFit="1" customWidth="1"/>
    <col min="13072" max="13311" width="9.28515625" style="1"/>
    <col min="13312" max="13312" width="4.7109375" style="1" customWidth="1"/>
    <col min="13313" max="13313" width="14" style="1" customWidth="1"/>
    <col min="13314" max="13315" width="12.7109375" style="1" customWidth="1"/>
    <col min="13316" max="13316" width="15.28515625" style="1" customWidth="1"/>
    <col min="13317" max="13317" width="10.42578125" style="1" customWidth="1"/>
    <col min="13318" max="13318" width="2.140625" style="1" customWidth="1"/>
    <col min="13319" max="13320" width="10.42578125" style="1" customWidth="1"/>
    <col min="13321" max="13321" width="1.7109375" style="1" customWidth="1"/>
    <col min="13322" max="13322" width="14.7109375" style="1" customWidth="1"/>
    <col min="13323" max="13323" width="18.28515625" style="1" bestFit="1" customWidth="1"/>
    <col min="13324" max="13324" width="32.28515625" style="1" customWidth="1"/>
    <col min="13325" max="13325" width="2.140625" style="1" customWidth="1"/>
    <col min="13326" max="13326" width="1.140625" style="1" customWidth="1"/>
    <col min="13327" max="13327" width="14.7109375" style="1" bestFit="1" customWidth="1"/>
    <col min="13328" max="13567" width="9.28515625" style="1"/>
    <col min="13568" max="13568" width="4.7109375" style="1" customWidth="1"/>
    <col min="13569" max="13569" width="14" style="1" customWidth="1"/>
    <col min="13570" max="13571" width="12.7109375" style="1" customWidth="1"/>
    <col min="13572" max="13572" width="15.28515625" style="1" customWidth="1"/>
    <col min="13573" max="13573" width="10.42578125" style="1" customWidth="1"/>
    <col min="13574" max="13574" width="2.140625" style="1" customWidth="1"/>
    <col min="13575" max="13576" width="10.42578125" style="1" customWidth="1"/>
    <col min="13577" max="13577" width="1.7109375" style="1" customWidth="1"/>
    <col min="13578" max="13578" width="14.7109375" style="1" customWidth="1"/>
    <col min="13579" max="13579" width="18.28515625" style="1" bestFit="1" customWidth="1"/>
    <col min="13580" max="13580" width="32.28515625" style="1" customWidth="1"/>
    <col min="13581" max="13581" width="2.140625" style="1" customWidth="1"/>
    <col min="13582" max="13582" width="1.140625" style="1" customWidth="1"/>
    <col min="13583" max="13583" width="14.7109375" style="1" bestFit="1" customWidth="1"/>
    <col min="13584" max="13823" width="9.28515625" style="1"/>
    <col min="13824" max="13824" width="4.7109375" style="1" customWidth="1"/>
    <col min="13825" max="13825" width="14" style="1" customWidth="1"/>
    <col min="13826" max="13827" width="12.7109375" style="1" customWidth="1"/>
    <col min="13828" max="13828" width="15.28515625" style="1" customWidth="1"/>
    <col min="13829" max="13829" width="10.42578125" style="1" customWidth="1"/>
    <col min="13830" max="13830" width="2.140625" style="1" customWidth="1"/>
    <col min="13831" max="13832" width="10.42578125" style="1" customWidth="1"/>
    <col min="13833" max="13833" width="1.7109375" style="1" customWidth="1"/>
    <col min="13834" max="13834" width="14.7109375" style="1" customWidth="1"/>
    <col min="13835" max="13835" width="18.28515625" style="1" bestFit="1" customWidth="1"/>
    <col min="13836" max="13836" width="32.28515625" style="1" customWidth="1"/>
    <col min="13837" max="13837" width="2.140625" style="1" customWidth="1"/>
    <col min="13838" max="13838" width="1.140625" style="1" customWidth="1"/>
    <col min="13839" max="13839" width="14.7109375" style="1" bestFit="1" customWidth="1"/>
    <col min="13840" max="14079" width="9.28515625" style="1"/>
    <col min="14080" max="14080" width="4.7109375" style="1" customWidth="1"/>
    <col min="14081" max="14081" width="14" style="1" customWidth="1"/>
    <col min="14082" max="14083" width="12.7109375" style="1" customWidth="1"/>
    <col min="14084" max="14084" width="15.28515625" style="1" customWidth="1"/>
    <col min="14085" max="14085" width="10.42578125" style="1" customWidth="1"/>
    <col min="14086" max="14086" width="2.140625" style="1" customWidth="1"/>
    <col min="14087" max="14088" width="10.42578125" style="1" customWidth="1"/>
    <col min="14089" max="14089" width="1.7109375" style="1" customWidth="1"/>
    <col min="14090" max="14090" width="14.7109375" style="1" customWidth="1"/>
    <col min="14091" max="14091" width="18.28515625" style="1" bestFit="1" customWidth="1"/>
    <col min="14092" max="14092" width="32.28515625" style="1" customWidth="1"/>
    <col min="14093" max="14093" width="2.140625" style="1" customWidth="1"/>
    <col min="14094" max="14094" width="1.140625" style="1" customWidth="1"/>
    <col min="14095" max="14095" width="14.7109375" style="1" bestFit="1" customWidth="1"/>
    <col min="14096" max="14335" width="9.28515625" style="1"/>
    <col min="14336" max="14336" width="4.7109375" style="1" customWidth="1"/>
    <col min="14337" max="14337" width="14" style="1" customWidth="1"/>
    <col min="14338" max="14339" width="12.7109375" style="1" customWidth="1"/>
    <col min="14340" max="14340" width="15.28515625" style="1" customWidth="1"/>
    <col min="14341" max="14341" width="10.42578125" style="1" customWidth="1"/>
    <col min="14342" max="14342" width="2.140625" style="1" customWidth="1"/>
    <col min="14343" max="14344" width="10.42578125" style="1" customWidth="1"/>
    <col min="14345" max="14345" width="1.7109375" style="1" customWidth="1"/>
    <col min="14346" max="14346" width="14.7109375" style="1" customWidth="1"/>
    <col min="14347" max="14347" width="18.28515625" style="1" bestFit="1" customWidth="1"/>
    <col min="14348" max="14348" width="32.28515625" style="1" customWidth="1"/>
    <col min="14349" max="14349" width="2.140625" style="1" customWidth="1"/>
    <col min="14350" max="14350" width="1.140625" style="1" customWidth="1"/>
    <col min="14351" max="14351" width="14.7109375" style="1" bestFit="1" customWidth="1"/>
    <col min="14352" max="14591" width="9.28515625" style="1"/>
    <col min="14592" max="14592" width="4.7109375" style="1" customWidth="1"/>
    <col min="14593" max="14593" width="14" style="1" customWidth="1"/>
    <col min="14594" max="14595" width="12.7109375" style="1" customWidth="1"/>
    <col min="14596" max="14596" width="15.28515625" style="1" customWidth="1"/>
    <col min="14597" max="14597" width="10.42578125" style="1" customWidth="1"/>
    <col min="14598" max="14598" width="2.140625" style="1" customWidth="1"/>
    <col min="14599" max="14600" width="10.42578125" style="1" customWidth="1"/>
    <col min="14601" max="14601" width="1.7109375" style="1" customWidth="1"/>
    <col min="14602" max="14602" width="14.7109375" style="1" customWidth="1"/>
    <col min="14603" max="14603" width="18.28515625" style="1" bestFit="1" customWidth="1"/>
    <col min="14604" max="14604" width="32.28515625" style="1" customWidth="1"/>
    <col min="14605" max="14605" width="2.140625" style="1" customWidth="1"/>
    <col min="14606" max="14606" width="1.140625" style="1" customWidth="1"/>
    <col min="14607" max="14607" width="14.7109375" style="1" bestFit="1" customWidth="1"/>
    <col min="14608" max="14847" width="9.28515625" style="1"/>
    <col min="14848" max="14848" width="4.7109375" style="1" customWidth="1"/>
    <col min="14849" max="14849" width="14" style="1" customWidth="1"/>
    <col min="14850" max="14851" width="12.7109375" style="1" customWidth="1"/>
    <col min="14852" max="14852" width="15.28515625" style="1" customWidth="1"/>
    <col min="14853" max="14853" width="10.42578125" style="1" customWidth="1"/>
    <col min="14854" max="14854" width="2.140625" style="1" customWidth="1"/>
    <col min="14855" max="14856" width="10.42578125" style="1" customWidth="1"/>
    <col min="14857" max="14857" width="1.7109375" style="1" customWidth="1"/>
    <col min="14858" max="14858" width="14.7109375" style="1" customWidth="1"/>
    <col min="14859" max="14859" width="18.28515625" style="1" bestFit="1" customWidth="1"/>
    <col min="14860" max="14860" width="32.28515625" style="1" customWidth="1"/>
    <col min="14861" max="14861" width="2.140625" style="1" customWidth="1"/>
    <col min="14862" max="14862" width="1.140625" style="1" customWidth="1"/>
    <col min="14863" max="14863" width="14.7109375" style="1" bestFit="1" customWidth="1"/>
    <col min="14864" max="15103" width="9.28515625" style="1"/>
    <col min="15104" max="15104" width="4.7109375" style="1" customWidth="1"/>
    <col min="15105" max="15105" width="14" style="1" customWidth="1"/>
    <col min="15106" max="15107" width="12.7109375" style="1" customWidth="1"/>
    <col min="15108" max="15108" width="15.28515625" style="1" customWidth="1"/>
    <col min="15109" max="15109" width="10.42578125" style="1" customWidth="1"/>
    <col min="15110" max="15110" width="2.140625" style="1" customWidth="1"/>
    <col min="15111" max="15112" width="10.42578125" style="1" customWidth="1"/>
    <col min="15113" max="15113" width="1.7109375" style="1" customWidth="1"/>
    <col min="15114" max="15114" width="14.7109375" style="1" customWidth="1"/>
    <col min="15115" max="15115" width="18.28515625" style="1" bestFit="1" customWidth="1"/>
    <col min="15116" max="15116" width="32.28515625" style="1" customWidth="1"/>
    <col min="15117" max="15117" width="2.140625" style="1" customWidth="1"/>
    <col min="15118" max="15118" width="1.140625" style="1" customWidth="1"/>
    <col min="15119" max="15119" width="14.7109375" style="1" bestFit="1" customWidth="1"/>
    <col min="15120" max="15359" width="9.28515625" style="1"/>
    <col min="15360" max="15360" width="4.7109375" style="1" customWidth="1"/>
    <col min="15361" max="15361" width="14" style="1" customWidth="1"/>
    <col min="15362" max="15363" width="12.7109375" style="1" customWidth="1"/>
    <col min="15364" max="15364" width="15.28515625" style="1" customWidth="1"/>
    <col min="15365" max="15365" width="10.42578125" style="1" customWidth="1"/>
    <col min="15366" max="15366" width="2.140625" style="1" customWidth="1"/>
    <col min="15367" max="15368" width="10.42578125" style="1" customWidth="1"/>
    <col min="15369" max="15369" width="1.7109375" style="1" customWidth="1"/>
    <col min="15370" max="15370" width="14.7109375" style="1" customWidth="1"/>
    <col min="15371" max="15371" width="18.28515625" style="1" bestFit="1" customWidth="1"/>
    <col min="15372" max="15372" width="32.28515625" style="1" customWidth="1"/>
    <col min="15373" max="15373" width="2.140625" style="1" customWidth="1"/>
    <col min="15374" max="15374" width="1.140625" style="1" customWidth="1"/>
    <col min="15375" max="15375" width="14.7109375" style="1" bestFit="1" customWidth="1"/>
    <col min="15376" max="15615" width="9.28515625" style="1"/>
    <col min="15616" max="15616" width="4.7109375" style="1" customWidth="1"/>
    <col min="15617" max="15617" width="14" style="1" customWidth="1"/>
    <col min="15618" max="15619" width="12.7109375" style="1" customWidth="1"/>
    <col min="15620" max="15620" width="15.28515625" style="1" customWidth="1"/>
    <col min="15621" max="15621" width="10.42578125" style="1" customWidth="1"/>
    <col min="15622" max="15622" width="2.140625" style="1" customWidth="1"/>
    <col min="15623" max="15624" width="10.42578125" style="1" customWidth="1"/>
    <col min="15625" max="15625" width="1.7109375" style="1" customWidth="1"/>
    <col min="15626" max="15626" width="14.7109375" style="1" customWidth="1"/>
    <col min="15627" max="15627" width="18.28515625" style="1" bestFit="1" customWidth="1"/>
    <col min="15628" max="15628" width="32.28515625" style="1" customWidth="1"/>
    <col min="15629" max="15629" width="2.140625" style="1" customWidth="1"/>
    <col min="15630" max="15630" width="1.140625" style="1" customWidth="1"/>
    <col min="15631" max="15631" width="14.7109375" style="1" bestFit="1" customWidth="1"/>
    <col min="15632" max="15871" width="9.28515625" style="1"/>
    <col min="15872" max="15872" width="4.7109375" style="1" customWidth="1"/>
    <col min="15873" max="15873" width="14" style="1" customWidth="1"/>
    <col min="15874" max="15875" width="12.7109375" style="1" customWidth="1"/>
    <col min="15876" max="15876" width="15.28515625" style="1" customWidth="1"/>
    <col min="15877" max="15877" width="10.42578125" style="1" customWidth="1"/>
    <col min="15878" max="15878" width="2.140625" style="1" customWidth="1"/>
    <col min="15879" max="15880" width="10.42578125" style="1" customWidth="1"/>
    <col min="15881" max="15881" width="1.7109375" style="1" customWidth="1"/>
    <col min="15882" max="15882" width="14.7109375" style="1" customWidth="1"/>
    <col min="15883" max="15883" width="18.28515625" style="1" bestFit="1" customWidth="1"/>
    <col min="15884" max="15884" width="32.28515625" style="1" customWidth="1"/>
    <col min="15885" max="15885" width="2.140625" style="1" customWidth="1"/>
    <col min="15886" max="15886" width="1.140625" style="1" customWidth="1"/>
    <col min="15887" max="15887" width="14.7109375" style="1" bestFit="1" customWidth="1"/>
    <col min="15888" max="16127" width="9.28515625" style="1"/>
    <col min="16128" max="16128" width="4.7109375" style="1" customWidth="1"/>
    <col min="16129" max="16129" width="14" style="1" customWidth="1"/>
    <col min="16130" max="16131" width="12.7109375" style="1" customWidth="1"/>
    <col min="16132" max="16132" width="15.28515625" style="1" customWidth="1"/>
    <col min="16133" max="16133" width="10.42578125" style="1" customWidth="1"/>
    <col min="16134" max="16134" width="2.140625" style="1" customWidth="1"/>
    <col min="16135" max="16136" width="10.42578125" style="1" customWidth="1"/>
    <col min="16137" max="16137" width="1.7109375" style="1" customWidth="1"/>
    <col min="16138" max="16138" width="14.7109375" style="1" customWidth="1"/>
    <col min="16139" max="16139" width="18.28515625" style="1" bestFit="1" customWidth="1"/>
    <col min="16140" max="16140" width="32.28515625" style="1" customWidth="1"/>
    <col min="16141" max="16141" width="2.140625" style="1" customWidth="1"/>
    <col min="16142" max="16142" width="1.140625" style="1" customWidth="1"/>
    <col min="16143" max="16143" width="14.7109375" style="1" bestFit="1" customWidth="1"/>
    <col min="16144" max="16384" width="9.28515625" style="1"/>
  </cols>
  <sheetData>
    <row r="1" spans="1:13" ht="17.100000000000001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 t="s">
        <v>169</v>
      </c>
    </row>
    <row r="2" spans="1:13" ht="11.1" customHeight="1" x14ac:dyDescent="0.25">
      <c r="A2" s="2" t="s">
        <v>1</v>
      </c>
      <c r="D2" s="1" t="s">
        <v>2</v>
      </c>
    </row>
    <row r="3" spans="1:13" ht="11.1" customHeight="1" x14ac:dyDescent="0.25">
      <c r="D3" s="1" t="s">
        <v>3</v>
      </c>
    </row>
    <row r="4" spans="1:13" ht="11.1" customHeight="1" x14ac:dyDescent="0.25">
      <c r="A4" s="2" t="s">
        <v>4</v>
      </c>
      <c r="D4" s="1" t="s">
        <v>5</v>
      </c>
    </row>
    <row r="5" spans="1:13" ht="11.1" customHeight="1" x14ac:dyDescent="0.25">
      <c r="A5" s="2" t="s">
        <v>6</v>
      </c>
      <c r="D5" s="1" t="s">
        <v>7</v>
      </c>
    </row>
    <row r="6" spans="1:13" ht="11.1" customHeight="1" x14ac:dyDescent="0.25">
      <c r="A6" s="2" t="s">
        <v>8</v>
      </c>
      <c r="D6" s="1" t="s">
        <v>9</v>
      </c>
    </row>
    <row r="7" spans="1:13" ht="11.1" customHeight="1" x14ac:dyDescent="0.25">
      <c r="A7" s="2" t="s">
        <v>10</v>
      </c>
    </row>
    <row r="8" spans="1:13" ht="11.1" customHeight="1" x14ac:dyDescent="0.25">
      <c r="A8" s="2" t="s">
        <v>11</v>
      </c>
    </row>
    <row r="9" spans="1:13" ht="11.1" customHeight="1" x14ac:dyDescent="0.25">
      <c r="A9" s="2" t="s">
        <v>12</v>
      </c>
      <c r="E9" s="3">
        <f>L27</f>
        <v>0</v>
      </c>
    </row>
    <row r="10" spans="1:13" ht="11.1" customHeight="1" x14ac:dyDescent="0.25">
      <c r="A10" s="2" t="s">
        <v>13</v>
      </c>
      <c r="E10" s="3">
        <f>L28</f>
        <v>0</v>
      </c>
    </row>
    <row r="11" spans="1:13" ht="11.1" customHeight="1" x14ac:dyDescent="0.25">
      <c r="A11" s="2" t="s">
        <v>14</v>
      </c>
      <c r="E11" s="3">
        <f>L29</f>
        <v>0</v>
      </c>
    </row>
    <row r="12" spans="1:13" ht="11.1" customHeight="1" x14ac:dyDescent="0.25">
      <c r="A12" s="4" t="s">
        <v>15</v>
      </c>
    </row>
    <row r="13" spans="1:13" ht="11.1" customHeight="1" x14ac:dyDescent="0.25">
      <c r="A13" s="2" t="s">
        <v>16</v>
      </c>
    </row>
    <row r="14" spans="1:13" ht="11.1" customHeight="1" x14ac:dyDescent="0.25">
      <c r="A14" s="2" t="s">
        <v>17</v>
      </c>
    </row>
    <row r="15" spans="1:13" ht="11.1" customHeight="1" x14ac:dyDescent="0.25">
      <c r="A15" s="2"/>
    </row>
    <row r="16" spans="1:13" ht="11.1" customHeight="1" x14ac:dyDescent="0.25">
      <c r="A16" s="2" t="s">
        <v>18</v>
      </c>
    </row>
    <row r="17" spans="1:12" ht="11.1" customHeight="1" x14ac:dyDescent="0.25">
      <c r="A17" s="5"/>
    </row>
    <row r="18" spans="1:12" ht="11.1" customHeight="1" x14ac:dyDescent="0.25">
      <c r="A18" s="5"/>
    </row>
    <row r="19" spans="1:12" ht="11.1" customHeight="1" x14ac:dyDescent="0.25">
      <c r="A19" s="2" t="s">
        <v>19</v>
      </c>
    </row>
    <row r="20" spans="1:12" x14ac:dyDescent="0.25">
      <c r="A20" s="6" t="s">
        <v>20</v>
      </c>
      <c r="B20" s="26" t="s">
        <v>21</v>
      </c>
      <c r="C20" s="27"/>
      <c r="D20" s="6" t="s">
        <v>22</v>
      </c>
      <c r="E20" s="6" t="s">
        <v>23</v>
      </c>
      <c r="F20" s="21" t="s">
        <v>24</v>
      </c>
      <c r="G20" s="22"/>
      <c r="H20" s="7" t="s">
        <v>25</v>
      </c>
      <c r="I20" s="7" t="s">
        <v>26</v>
      </c>
      <c r="J20" s="19" t="s">
        <v>27</v>
      </c>
      <c r="K20" s="20"/>
      <c r="L20" s="6" t="s">
        <v>28</v>
      </c>
    </row>
    <row r="21" spans="1:12" x14ac:dyDescent="0.25">
      <c r="A21" s="8">
        <v>1</v>
      </c>
      <c r="B21" s="19" t="s">
        <v>29</v>
      </c>
      <c r="C21" s="20"/>
      <c r="D21" s="9"/>
      <c r="E21" s="9"/>
      <c r="F21" s="21"/>
      <c r="G21" s="22"/>
      <c r="H21" s="10">
        <v>0</v>
      </c>
      <c r="I21" s="10">
        <v>0</v>
      </c>
      <c r="J21" s="23">
        <f>L40</f>
        <v>0</v>
      </c>
      <c r="K21" s="24"/>
      <c r="L21" s="11">
        <f t="shared" ref="L21:L26" si="0">J21</f>
        <v>0</v>
      </c>
    </row>
    <row r="22" spans="1:12" x14ac:dyDescent="0.25">
      <c r="A22" s="8">
        <v>2</v>
      </c>
      <c r="B22" s="19" t="s">
        <v>30</v>
      </c>
      <c r="C22" s="20"/>
      <c r="D22" s="9"/>
      <c r="E22" s="9"/>
      <c r="F22" s="21"/>
      <c r="G22" s="22"/>
      <c r="H22" s="10">
        <v>0</v>
      </c>
      <c r="I22" s="10">
        <v>0</v>
      </c>
      <c r="J22" s="23">
        <f>L52</f>
        <v>0</v>
      </c>
      <c r="K22" s="24"/>
      <c r="L22" s="11">
        <f t="shared" si="0"/>
        <v>0</v>
      </c>
    </row>
    <row r="23" spans="1:12" x14ac:dyDescent="0.25">
      <c r="A23" s="8">
        <v>3</v>
      </c>
      <c r="B23" s="21" t="s">
        <v>31</v>
      </c>
      <c r="C23" s="22"/>
      <c r="D23" s="9"/>
      <c r="E23" s="9"/>
      <c r="F23" s="21"/>
      <c r="G23" s="22"/>
      <c r="H23" s="10">
        <v>0</v>
      </c>
      <c r="I23" s="10">
        <v>0</v>
      </c>
      <c r="J23" s="23">
        <f>L61</f>
        <v>0</v>
      </c>
      <c r="K23" s="24"/>
      <c r="L23" s="11">
        <f t="shared" si="0"/>
        <v>0</v>
      </c>
    </row>
    <row r="24" spans="1:12" x14ac:dyDescent="0.25">
      <c r="A24" s="8">
        <v>4</v>
      </c>
      <c r="B24" s="21" t="s">
        <v>32</v>
      </c>
      <c r="C24" s="22"/>
      <c r="D24" s="9"/>
      <c r="E24" s="9"/>
      <c r="F24" s="21"/>
      <c r="G24" s="22"/>
      <c r="H24" s="10">
        <v>0</v>
      </c>
      <c r="I24" s="10">
        <v>0</v>
      </c>
      <c r="J24" s="23">
        <f>L65</f>
        <v>0</v>
      </c>
      <c r="K24" s="24"/>
      <c r="L24" s="11">
        <f t="shared" si="0"/>
        <v>0</v>
      </c>
    </row>
    <row r="25" spans="1:12" x14ac:dyDescent="0.25">
      <c r="A25" s="8">
        <v>5</v>
      </c>
      <c r="B25" s="19" t="s">
        <v>33</v>
      </c>
      <c r="C25" s="20"/>
      <c r="D25" s="9"/>
      <c r="E25" s="9"/>
      <c r="F25" s="21"/>
      <c r="G25" s="22"/>
      <c r="H25" s="10">
        <v>0</v>
      </c>
      <c r="I25" s="10">
        <v>0</v>
      </c>
      <c r="J25" s="23">
        <f>L73</f>
        <v>0</v>
      </c>
      <c r="K25" s="24"/>
      <c r="L25" s="11">
        <f t="shared" si="0"/>
        <v>0</v>
      </c>
    </row>
    <row r="26" spans="1:12" x14ac:dyDescent="0.25">
      <c r="A26" s="8">
        <v>6</v>
      </c>
      <c r="B26" s="19" t="s">
        <v>34</v>
      </c>
      <c r="C26" s="20"/>
      <c r="D26" s="9"/>
      <c r="E26" s="9"/>
      <c r="F26" s="21"/>
      <c r="G26" s="22"/>
      <c r="H26" s="10">
        <v>0</v>
      </c>
      <c r="I26" s="10">
        <v>0</v>
      </c>
      <c r="J26" s="23">
        <f>L80</f>
        <v>0</v>
      </c>
      <c r="K26" s="24"/>
      <c r="L26" s="11">
        <f t="shared" si="0"/>
        <v>0</v>
      </c>
    </row>
    <row r="27" spans="1:12" x14ac:dyDescent="0.25">
      <c r="A27" s="9"/>
      <c r="B27" s="19" t="s">
        <v>35</v>
      </c>
      <c r="C27" s="20"/>
      <c r="D27" s="9"/>
      <c r="E27" s="9"/>
      <c r="F27" s="21"/>
      <c r="G27" s="22"/>
      <c r="H27" s="10">
        <v>0</v>
      </c>
      <c r="I27" s="10">
        <v>0</v>
      </c>
      <c r="J27" s="23"/>
      <c r="K27" s="24"/>
      <c r="L27" s="11">
        <f>L81</f>
        <v>0</v>
      </c>
    </row>
    <row r="28" spans="1:12" x14ac:dyDescent="0.25">
      <c r="A28" s="9"/>
      <c r="B28" s="19" t="s">
        <v>36</v>
      </c>
      <c r="C28" s="20"/>
      <c r="D28" s="9"/>
      <c r="E28" s="9"/>
      <c r="F28" s="21"/>
      <c r="G28" s="22"/>
      <c r="H28" s="9"/>
      <c r="I28" s="9"/>
      <c r="J28" s="32"/>
      <c r="K28" s="33"/>
      <c r="L28" s="11">
        <f>L82</f>
        <v>0</v>
      </c>
    </row>
    <row r="29" spans="1:12" x14ac:dyDescent="0.25">
      <c r="A29" s="9"/>
      <c r="B29" s="19" t="s">
        <v>37</v>
      </c>
      <c r="C29" s="20"/>
      <c r="D29" s="9"/>
      <c r="E29" s="9"/>
      <c r="F29" s="21"/>
      <c r="G29" s="22"/>
      <c r="H29" s="9"/>
      <c r="I29" s="9"/>
      <c r="J29" s="32"/>
      <c r="K29" s="33"/>
      <c r="L29" s="11">
        <f>L28+L27</f>
        <v>0</v>
      </c>
    </row>
    <row r="30" spans="1:12" x14ac:dyDescent="0.25">
      <c r="A30" s="4" t="s">
        <v>38</v>
      </c>
    </row>
    <row r="31" spans="1:12" ht="29.1" customHeight="1" x14ac:dyDescent="0.25">
      <c r="A31" s="6" t="s">
        <v>20</v>
      </c>
      <c r="B31" s="6" t="s">
        <v>39</v>
      </c>
      <c r="C31" s="26" t="s">
        <v>40</v>
      </c>
      <c r="D31" s="28"/>
      <c r="E31" s="28"/>
      <c r="F31" s="27"/>
      <c r="G31" s="19" t="s">
        <v>41</v>
      </c>
      <c r="H31" s="20"/>
      <c r="I31" s="21" t="s">
        <v>42</v>
      </c>
      <c r="J31" s="22"/>
      <c r="K31" s="6" t="s">
        <v>43</v>
      </c>
      <c r="L31" s="9" t="s">
        <v>44</v>
      </c>
    </row>
    <row r="32" spans="1:12" ht="11.1" customHeight="1" x14ac:dyDescent="0.25">
      <c r="A32" s="12">
        <v>1</v>
      </c>
      <c r="B32" s="12">
        <v>2</v>
      </c>
      <c r="C32" s="29">
        <v>3</v>
      </c>
      <c r="D32" s="30"/>
      <c r="E32" s="30"/>
      <c r="F32" s="31"/>
      <c r="G32" s="29">
        <v>4</v>
      </c>
      <c r="H32" s="31"/>
      <c r="I32" s="29">
        <v>5</v>
      </c>
      <c r="J32" s="31"/>
      <c r="K32" s="12">
        <v>6</v>
      </c>
      <c r="L32" s="12">
        <v>7</v>
      </c>
    </row>
    <row r="33" spans="1:15" ht="9.9499999999999993" customHeight="1" x14ac:dyDescent="0.25">
      <c r="A33" s="8">
        <v>1</v>
      </c>
      <c r="B33" s="9"/>
      <c r="C33" s="19" t="s">
        <v>29</v>
      </c>
      <c r="D33" s="40"/>
      <c r="E33" s="40"/>
      <c r="F33" s="40"/>
      <c r="G33" s="40"/>
      <c r="H33" s="40"/>
      <c r="I33" s="40"/>
      <c r="J33" s="40"/>
      <c r="K33" s="40"/>
      <c r="L33" s="20"/>
    </row>
    <row r="34" spans="1:15" ht="25.5" x14ac:dyDescent="0.25">
      <c r="A34" s="13" t="s">
        <v>45</v>
      </c>
      <c r="B34" s="9" t="s">
        <v>46</v>
      </c>
      <c r="C34" s="34" t="s">
        <v>47</v>
      </c>
      <c r="D34" s="35"/>
      <c r="E34" s="35"/>
      <c r="F34" s="36"/>
      <c r="G34" s="21" t="s">
        <v>48</v>
      </c>
      <c r="H34" s="22"/>
      <c r="I34" s="37">
        <v>1282.24</v>
      </c>
      <c r="J34" s="38"/>
      <c r="K34" s="14"/>
      <c r="L34" s="14">
        <f t="shared" ref="L34:L39" si="1">K34*I34</f>
        <v>0</v>
      </c>
      <c r="O34" s="15"/>
    </row>
    <row r="35" spans="1:15" ht="25.5" x14ac:dyDescent="0.25">
      <c r="A35" s="13" t="s">
        <v>49</v>
      </c>
      <c r="B35" s="9" t="s">
        <v>50</v>
      </c>
      <c r="C35" s="21" t="s">
        <v>51</v>
      </c>
      <c r="D35" s="39"/>
      <c r="E35" s="39"/>
      <c r="F35" s="22"/>
      <c r="G35" s="21" t="s">
        <v>52</v>
      </c>
      <c r="H35" s="22"/>
      <c r="I35" s="37">
        <v>1282.24</v>
      </c>
      <c r="J35" s="38"/>
      <c r="K35" s="14"/>
      <c r="L35" s="14">
        <f t="shared" si="1"/>
        <v>0</v>
      </c>
    </row>
    <row r="36" spans="1:15" ht="25.5" x14ac:dyDescent="0.25">
      <c r="A36" s="13" t="s">
        <v>53</v>
      </c>
      <c r="B36" s="9" t="s">
        <v>54</v>
      </c>
      <c r="C36" s="34" t="s">
        <v>55</v>
      </c>
      <c r="D36" s="35"/>
      <c r="E36" s="35"/>
      <c r="F36" s="36"/>
      <c r="G36" s="21" t="s">
        <v>48</v>
      </c>
      <c r="H36" s="22"/>
      <c r="I36" s="37">
        <v>1282.24</v>
      </c>
      <c r="J36" s="38"/>
      <c r="K36" s="14"/>
      <c r="L36" s="14">
        <f t="shared" si="1"/>
        <v>0</v>
      </c>
    </row>
    <row r="37" spans="1:15" ht="25.5" x14ac:dyDescent="0.25">
      <c r="A37" s="13" t="s">
        <v>56</v>
      </c>
      <c r="B37" s="9" t="s">
        <v>57</v>
      </c>
      <c r="C37" s="21" t="s">
        <v>58</v>
      </c>
      <c r="D37" s="39"/>
      <c r="E37" s="39"/>
      <c r="F37" s="22"/>
      <c r="G37" s="21" t="s">
        <v>48</v>
      </c>
      <c r="H37" s="22"/>
      <c r="I37" s="37">
        <v>1282.24</v>
      </c>
      <c r="J37" s="38"/>
      <c r="K37" s="14"/>
      <c r="L37" s="14">
        <f t="shared" si="1"/>
        <v>0</v>
      </c>
    </row>
    <row r="38" spans="1:15" ht="25.5" x14ac:dyDescent="0.25">
      <c r="A38" s="13" t="s">
        <v>59</v>
      </c>
      <c r="B38" s="9" t="s">
        <v>60</v>
      </c>
      <c r="C38" s="21" t="s">
        <v>61</v>
      </c>
      <c r="D38" s="39"/>
      <c r="E38" s="39"/>
      <c r="F38" s="22"/>
      <c r="G38" s="21" t="s">
        <v>48</v>
      </c>
      <c r="H38" s="22"/>
      <c r="I38" s="37">
        <v>1282.24</v>
      </c>
      <c r="J38" s="38"/>
      <c r="K38" s="14"/>
      <c r="L38" s="14">
        <f t="shared" si="1"/>
        <v>0</v>
      </c>
    </row>
    <row r="39" spans="1:15" ht="25.5" x14ac:dyDescent="0.25">
      <c r="A39" s="13" t="s">
        <v>62</v>
      </c>
      <c r="B39" s="9" t="s">
        <v>63</v>
      </c>
      <c r="C39" s="34" t="s">
        <v>64</v>
      </c>
      <c r="D39" s="35"/>
      <c r="E39" s="35"/>
      <c r="F39" s="36"/>
      <c r="G39" s="21" t="s">
        <v>48</v>
      </c>
      <c r="H39" s="22"/>
      <c r="I39" s="37">
        <v>1282.24</v>
      </c>
      <c r="J39" s="38"/>
      <c r="K39" s="14"/>
      <c r="L39" s="14">
        <f t="shared" si="1"/>
        <v>0</v>
      </c>
    </row>
    <row r="40" spans="1:15" x14ac:dyDescent="0.25">
      <c r="A40" s="41" t="s">
        <v>65</v>
      </c>
      <c r="B40" s="42"/>
      <c r="C40" s="42"/>
      <c r="D40" s="42"/>
      <c r="E40" s="42"/>
      <c r="F40" s="42"/>
      <c r="G40" s="42"/>
      <c r="H40" s="42"/>
      <c r="I40" s="42"/>
      <c r="J40" s="42"/>
      <c r="K40" s="43"/>
      <c r="L40" s="16">
        <f>SUM(L34:L39)</f>
        <v>0</v>
      </c>
    </row>
    <row r="41" spans="1:15" x14ac:dyDescent="0.25">
      <c r="A41" s="8">
        <v>2</v>
      </c>
      <c r="B41" s="9"/>
      <c r="C41" s="19" t="s">
        <v>30</v>
      </c>
      <c r="D41" s="40"/>
      <c r="E41" s="40"/>
      <c r="F41" s="40"/>
      <c r="G41" s="40"/>
      <c r="H41" s="40"/>
      <c r="I41" s="40"/>
      <c r="J41" s="40"/>
      <c r="K41" s="40"/>
      <c r="L41" s="20"/>
    </row>
    <row r="42" spans="1:15" ht="25.5" x14ac:dyDescent="0.25">
      <c r="A42" s="13" t="s">
        <v>66</v>
      </c>
      <c r="B42" s="9" t="s">
        <v>67</v>
      </c>
      <c r="C42" s="34" t="s">
        <v>68</v>
      </c>
      <c r="D42" s="35"/>
      <c r="E42" s="35"/>
      <c r="F42" s="36"/>
      <c r="G42" s="21" t="s">
        <v>69</v>
      </c>
      <c r="H42" s="22"/>
      <c r="I42" s="37">
        <v>15258.1</v>
      </c>
      <c r="J42" s="38"/>
      <c r="K42" s="14"/>
      <c r="L42" s="14">
        <f>I42*K42</f>
        <v>0</v>
      </c>
    </row>
    <row r="43" spans="1:15" ht="25.5" x14ac:dyDescent="0.25">
      <c r="A43" s="13" t="s">
        <v>70</v>
      </c>
      <c r="B43" s="9" t="s">
        <v>71</v>
      </c>
      <c r="C43" s="21" t="s">
        <v>72</v>
      </c>
      <c r="D43" s="39"/>
      <c r="E43" s="39"/>
      <c r="F43" s="22"/>
      <c r="G43" s="21" t="s">
        <v>52</v>
      </c>
      <c r="H43" s="22"/>
      <c r="I43" s="37">
        <v>1466.23</v>
      </c>
      <c r="J43" s="38"/>
      <c r="K43" s="14"/>
      <c r="L43" s="14">
        <f t="shared" ref="L43:L51" si="2">I43*K43</f>
        <v>0</v>
      </c>
    </row>
    <row r="44" spans="1:15" ht="25.5" x14ac:dyDescent="0.25">
      <c r="A44" s="13" t="s">
        <v>73</v>
      </c>
      <c r="B44" s="9" t="s">
        <v>74</v>
      </c>
      <c r="C44" s="34" t="s">
        <v>75</v>
      </c>
      <c r="D44" s="35"/>
      <c r="E44" s="35"/>
      <c r="F44" s="36"/>
      <c r="G44" s="21" t="s">
        <v>52</v>
      </c>
      <c r="H44" s="22"/>
      <c r="I44" s="37">
        <v>1466.23</v>
      </c>
      <c r="J44" s="38"/>
      <c r="K44" s="14"/>
      <c r="L44" s="14">
        <f t="shared" si="2"/>
        <v>0</v>
      </c>
    </row>
    <row r="45" spans="1:15" ht="25.5" x14ac:dyDescent="0.25">
      <c r="A45" s="9" t="s">
        <v>76</v>
      </c>
      <c r="B45" s="9" t="s">
        <v>77</v>
      </c>
      <c r="C45" s="34" t="s">
        <v>78</v>
      </c>
      <c r="D45" s="35"/>
      <c r="E45" s="35"/>
      <c r="F45" s="36"/>
      <c r="G45" s="21" t="s">
        <v>79</v>
      </c>
      <c r="H45" s="22"/>
      <c r="I45" s="37">
        <v>1069.17</v>
      </c>
      <c r="J45" s="38"/>
      <c r="K45" s="14"/>
      <c r="L45" s="14">
        <f t="shared" si="2"/>
        <v>0</v>
      </c>
    </row>
    <row r="46" spans="1:15" ht="25.5" x14ac:dyDescent="0.25">
      <c r="A46" s="9" t="s">
        <v>80</v>
      </c>
      <c r="B46" s="9" t="s">
        <v>81</v>
      </c>
      <c r="C46" s="34" t="s">
        <v>82</v>
      </c>
      <c r="D46" s="35"/>
      <c r="E46" s="35"/>
      <c r="F46" s="36"/>
      <c r="G46" s="21" t="s">
        <v>79</v>
      </c>
      <c r="H46" s="22"/>
      <c r="I46" s="37">
        <v>1216.24</v>
      </c>
      <c r="J46" s="38"/>
      <c r="K46" s="14"/>
      <c r="L46" s="14">
        <f t="shared" si="2"/>
        <v>0</v>
      </c>
    </row>
    <row r="47" spans="1:15" ht="25.5" x14ac:dyDescent="0.25">
      <c r="A47" s="9" t="s">
        <v>83</v>
      </c>
      <c r="B47" s="9" t="s">
        <v>84</v>
      </c>
      <c r="C47" s="34" t="s">
        <v>85</v>
      </c>
      <c r="D47" s="35"/>
      <c r="E47" s="35"/>
      <c r="F47" s="36"/>
      <c r="G47" s="21" t="s">
        <v>69</v>
      </c>
      <c r="H47" s="22"/>
      <c r="I47" s="37">
        <v>66</v>
      </c>
      <c r="J47" s="38"/>
      <c r="K47" s="14"/>
      <c r="L47" s="14">
        <f t="shared" si="2"/>
        <v>0</v>
      </c>
    </row>
    <row r="48" spans="1:15" ht="25.5" x14ac:dyDescent="0.25">
      <c r="A48" s="9" t="s">
        <v>86</v>
      </c>
      <c r="B48" s="9" t="s">
        <v>87</v>
      </c>
      <c r="C48" s="21" t="s">
        <v>88</v>
      </c>
      <c r="D48" s="39"/>
      <c r="E48" s="39"/>
      <c r="F48" s="22"/>
      <c r="G48" s="21" t="s">
        <v>52</v>
      </c>
      <c r="H48" s="22"/>
      <c r="I48" s="37">
        <v>1466.23</v>
      </c>
      <c r="J48" s="38"/>
      <c r="K48" s="14"/>
      <c r="L48" s="14">
        <f t="shared" si="2"/>
        <v>0</v>
      </c>
    </row>
    <row r="49" spans="1:12" ht="25.5" x14ac:dyDescent="0.25">
      <c r="A49" s="9" t="s">
        <v>89</v>
      </c>
      <c r="B49" s="9" t="s">
        <v>90</v>
      </c>
      <c r="C49" s="34" t="s">
        <v>64</v>
      </c>
      <c r="D49" s="35"/>
      <c r="E49" s="35"/>
      <c r="F49" s="36"/>
      <c r="G49" s="21" t="s">
        <v>52</v>
      </c>
      <c r="H49" s="22"/>
      <c r="I49" s="37">
        <v>1434.74</v>
      </c>
      <c r="J49" s="38"/>
      <c r="K49" s="14"/>
      <c r="L49" s="14">
        <f t="shared" si="2"/>
        <v>0</v>
      </c>
    </row>
    <row r="50" spans="1:12" ht="25.5" x14ac:dyDescent="0.25">
      <c r="A50" s="9" t="s">
        <v>91</v>
      </c>
      <c r="B50" s="9" t="s">
        <v>92</v>
      </c>
      <c r="C50" s="21" t="s">
        <v>93</v>
      </c>
      <c r="D50" s="39"/>
      <c r="E50" s="39"/>
      <c r="F50" s="22"/>
      <c r="G50" s="21" t="s">
        <v>52</v>
      </c>
      <c r="H50" s="22"/>
      <c r="I50" s="37">
        <v>1434.74</v>
      </c>
      <c r="J50" s="38"/>
      <c r="K50" s="14"/>
      <c r="L50" s="14">
        <f t="shared" si="2"/>
        <v>0</v>
      </c>
    </row>
    <row r="51" spans="1:12" ht="25.5" x14ac:dyDescent="0.25">
      <c r="A51" s="9" t="s">
        <v>94</v>
      </c>
      <c r="B51" s="9" t="s">
        <v>95</v>
      </c>
      <c r="C51" s="34" t="s">
        <v>96</v>
      </c>
      <c r="D51" s="35"/>
      <c r="E51" s="35"/>
      <c r="F51" s="36"/>
      <c r="G51" s="21" t="s">
        <v>52</v>
      </c>
      <c r="H51" s="22"/>
      <c r="I51" s="37">
        <v>1434.74</v>
      </c>
      <c r="J51" s="38"/>
      <c r="K51" s="14"/>
      <c r="L51" s="14">
        <f t="shared" si="2"/>
        <v>0</v>
      </c>
    </row>
    <row r="52" spans="1:12" x14ac:dyDescent="0.25">
      <c r="A52" s="41" t="s">
        <v>97</v>
      </c>
      <c r="B52" s="42"/>
      <c r="C52" s="42"/>
      <c r="D52" s="42"/>
      <c r="E52" s="42"/>
      <c r="F52" s="42"/>
      <c r="G52" s="42"/>
      <c r="H52" s="42"/>
      <c r="I52" s="42"/>
      <c r="J52" s="42"/>
      <c r="K52" s="43"/>
      <c r="L52" s="16">
        <f>SUM(L42:L51)</f>
        <v>0</v>
      </c>
    </row>
    <row r="53" spans="1:12" x14ac:dyDescent="0.25">
      <c r="A53" s="8">
        <v>3</v>
      </c>
      <c r="B53" s="9"/>
      <c r="C53" s="21" t="s">
        <v>31</v>
      </c>
      <c r="D53" s="39"/>
      <c r="E53" s="39"/>
      <c r="F53" s="39"/>
      <c r="G53" s="39"/>
      <c r="H53" s="39"/>
      <c r="I53" s="39"/>
      <c r="J53" s="39"/>
      <c r="K53" s="39"/>
      <c r="L53" s="22"/>
    </row>
    <row r="54" spans="1:12" ht="25.5" x14ac:dyDescent="0.25">
      <c r="A54" s="9" t="s">
        <v>98</v>
      </c>
      <c r="B54" s="9" t="s">
        <v>99</v>
      </c>
      <c r="C54" s="34" t="s">
        <v>100</v>
      </c>
      <c r="D54" s="35"/>
      <c r="E54" s="35"/>
      <c r="F54" s="36"/>
      <c r="G54" s="21" t="s">
        <v>52</v>
      </c>
      <c r="H54" s="22"/>
      <c r="I54" s="37">
        <v>1434.74</v>
      </c>
      <c r="J54" s="38"/>
      <c r="K54" s="14"/>
      <c r="L54" s="14">
        <f>K54*I54</f>
        <v>0</v>
      </c>
    </row>
    <row r="55" spans="1:12" ht="25.5" x14ac:dyDescent="0.25">
      <c r="A55" s="9" t="s">
        <v>101</v>
      </c>
      <c r="B55" s="9" t="s">
        <v>102</v>
      </c>
      <c r="C55" s="34" t="s">
        <v>103</v>
      </c>
      <c r="D55" s="35"/>
      <c r="E55" s="35"/>
      <c r="F55" s="36"/>
      <c r="G55" s="21" t="s">
        <v>52</v>
      </c>
      <c r="H55" s="22"/>
      <c r="I55" s="37">
        <v>1434.74</v>
      </c>
      <c r="J55" s="38"/>
      <c r="K55" s="14"/>
      <c r="L55" s="14">
        <f t="shared" ref="L55:L60" si="3">K55*I55</f>
        <v>0</v>
      </c>
    </row>
    <row r="56" spans="1:12" ht="25.5" x14ac:dyDescent="0.25">
      <c r="A56" s="9" t="s">
        <v>104</v>
      </c>
      <c r="B56" s="9" t="s">
        <v>105</v>
      </c>
      <c r="C56" s="21" t="s">
        <v>106</v>
      </c>
      <c r="D56" s="39"/>
      <c r="E56" s="39"/>
      <c r="F56" s="22"/>
      <c r="G56" s="21" t="s">
        <v>107</v>
      </c>
      <c r="H56" s="22"/>
      <c r="I56" s="37">
        <v>68.39</v>
      </c>
      <c r="J56" s="38"/>
      <c r="K56" s="14"/>
      <c r="L56" s="14">
        <f t="shared" si="3"/>
        <v>0</v>
      </c>
    </row>
    <row r="57" spans="1:12" ht="25.5" x14ac:dyDescent="0.25">
      <c r="A57" s="9" t="s">
        <v>108</v>
      </c>
      <c r="B57" s="9" t="s">
        <v>109</v>
      </c>
      <c r="C57" s="21" t="s">
        <v>110</v>
      </c>
      <c r="D57" s="39"/>
      <c r="E57" s="39"/>
      <c r="F57" s="22"/>
      <c r="G57" s="21" t="s">
        <v>107</v>
      </c>
      <c r="H57" s="22"/>
      <c r="I57" s="37">
        <v>62.01</v>
      </c>
      <c r="J57" s="38"/>
      <c r="K57" s="14"/>
      <c r="L57" s="14">
        <f t="shared" si="3"/>
        <v>0</v>
      </c>
    </row>
    <row r="58" spans="1:12" ht="25.5" x14ac:dyDescent="0.25">
      <c r="A58" s="9" t="s">
        <v>111</v>
      </c>
      <c r="B58" s="9" t="s">
        <v>112</v>
      </c>
      <c r="C58" s="34" t="s">
        <v>113</v>
      </c>
      <c r="D58" s="35"/>
      <c r="E58" s="35"/>
      <c r="F58" s="36"/>
      <c r="G58" s="21" t="s">
        <v>52</v>
      </c>
      <c r="H58" s="22"/>
      <c r="I58" s="37">
        <v>1434.74</v>
      </c>
      <c r="J58" s="38"/>
      <c r="K58" s="14"/>
      <c r="L58" s="14">
        <f t="shared" si="3"/>
        <v>0</v>
      </c>
    </row>
    <row r="59" spans="1:12" ht="25.5" x14ac:dyDescent="0.25">
      <c r="A59" s="9" t="s">
        <v>114</v>
      </c>
      <c r="B59" s="9" t="s">
        <v>115</v>
      </c>
      <c r="C59" s="34" t="s">
        <v>116</v>
      </c>
      <c r="D59" s="35"/>
      <c r="E59" s="35"/>
      <c r="F59" s="36"/>
      <c r="G59" s="21" t="s">
        <v>52</v>
      </c>
      <c r="H59" s="22"/>
      <c r="I59" s="37">
        <v>1434.74</v>
      </c>
      <c r="J59" s="38"/>
      <c r="K59" s="14"/>
      <c r="L59" s="14">
        <f t="shared" si="3"/>
        <v>0</v>
      </c>
    </row>
    <row r="60" spans="1:12" ht="25.5" x14ac:dyDescent="0.25">
      <c r="A60" s="9" t="s">
        <v>117</v>
      </c>
      <c r="B60" s="9" t="s">
        <v>118</v>
      </c>
      <c r="C60" s="21" t="s">
        <v>119</v>
      </c>
      <c r="D60" s="39"/>
      <c r="E60" s="39"/>
      <c r="F60" s="22"/>
      <c r="G60" s="21" t="s">
        <v>52</v>
      </c>
      <c r="H60" s="22"/>
      <c r="I60" s="37">
        <v>1434.74</v>
      </c>
      <c r="J60" s="38"/>
      <c r="K60" s="14"/>
      <c r="L60" s="14">
        <f t="shared" si="3"/>
        <v>0</v>
      </c>
    </row>
    <row r="61" spans="1:12" x14ac:dyDescent="0.25">
      <c r="A61" s="44" t="s">
        <v>120</v>
      </c>
      <c r="B61" s="45"/>
      <c r="C61" s="45"/>
      <c r="D61" s="45"/>
      <c r="E61" s="45"/>
      <c r="F61" s="45"/>
      <c r="G61" s="45"/>
      <c r="H61" s="45"/>
      <c r="I61" s="45"/>
      <c r="J61" s="45"/>
      <c r="K61" s="46"/>
      <c r="L61" s="16">
        <f>SUM(L54:L60)</f>
        <v>0</v>
      </c>
    </row>
    <row r="62" spans="1:12" x14ac:dyDescent="0.25">
      <c r="A62" s="8">
        <v>4</v>
      </c>
      <c r="B62" s="9"/>
      <c r="C62" s="21" t="s">
        <v>32</v>
      </c>
      <c r="D62" s="39"/>
      <c r="E62" s="39"/>
      <c r="F62" s="39"/>
      <c r="G62" s="39"/>
      <c r="H62" s="39"/>
      <c r="I62" s="39"/>
      <c r="J62" s="39"/>
      <c r="K62" s="39"/>
      <c r="L62" s="22"/>
    </row>
    <row r="63" spans="1:12" ht="25.5" x14ac:dyDescent="0.25">
      <c r="A63" s="9" t="s">
        <v>121</v>
      </c>
      <c r="B63" s="9" t="s">
        <v>122</v>
      </c>
      <c r="C63" s="34" t="s">
        <v>123</v>
      </c>
      <c r="D63" s="35"/>
      <c r="E63" s="35"/>
      <c r="F63" s="36"/>
      <c r="G63" s="21" t="s">
        <v>69</v>
      </c>
      <c r="H63" s="22"/>
      <c r="I63" s="37">
        <v>15258.1</v>
      </c>
      <c r="J63" s="38"/>
      <c r="K63" s="14"/>
      <c r="L63" s="14">
        <f>K63*I63</f>
        <v>0</v>
      </c>
    </row>
    <row r="64" spans="1:12" ht="25.5" x14ac:dyDescent="0.25">
      <c r="A64" s="9" t="s">
        <v>124</v>
      </c>
      <c r="B64" s="9" t="s">
        <v>125</v>
      </c>
      <c r="C64" s="34" t="s">
        <v>126</v>
      </c>
      <c r="D64" s="35"/>
      <c r="E64" s="35"/>
      <c r="F64" s="36"/>
      <c r="G64" s="21" t="s">
        <v>69</v>
      </c>
      <c r="H64" s="22"/>
      <c r="I64" s="37">
        <v>15258.1</v>
      </c>
      <c r="J64" s="38"/>
      <c r="K64" s="14"/>
      <c r="L64" s="14">
        <f>K64*I64</f>
        <v>0</v>
      </c>
    </row>
    <row r="65" spans="1:12" x14ac:dyDescent="0.25">
      <c r="A65" s="44" t="s">
        <v>127</v>
      </c>
      <c r="B65" s="45"/>
      <c r="C65" s="45"/>
      <c r="D65" s="45"/>
      <c r="E65" s="45"/>
      <c r="F65" s="45"/>
      <c r="G65" s="45"/>
      <c r="H65" s="45"/>
      <c r="I65" s="45"/>
      <c r="J65" s="45"/>
      <c r="K65" s="46"/>
      <c r="L65" s="16">
        <f>SUM(L63:L64)</f>
        <v>0</v>
      </c>
    </row>
    <row r="66" spans="1:12" x14ac:dyDescent="0.25">
      <c r="A66" s="8">
        <v>5</v>
      </c>
      <c r="B66" s="9"/>
      <c r="C66" s="19" t="s">
        <v>33</v>
      </c>
      <c r="D66" s="40"/>
      <c r="E66" s="40"/>
      <c r="F66" s="40"/>
      <c r="G66" s="40"/>
      <c r="H66" s="40"/>
      <c r="I66" s="40"/>
      <c r="J66" s="40"/>
      <c r="K66" s="40"/>
      <c r="L66" s="20"/>
    </row>
    <row r="67" spans="1:12" ht="25.5" x14ac:dyDescent="0.25">
      <c r="A67" s="9" t="s">
        <v>128</v>
      </c>
      <c r="B67" s="9" t="s">
        <v>129</v>
      </c>
      <c r="C67" s="21" t="s">
        <v>130</v>
      </c>
      <c r="D67" s="39"/>
      <c r="E67" s="39"/>
      <c r="F67" s="22"/>
      <c r="G67" s="21" t="s">
        <v>52</v>
      </c>
      <c r="H67" s="22"/>
      <c r="I67" s="37">
        <v>1434.74</v>
      </c>
      <c r="J67" s="38"/>
      <c r="K67" s="14"/>
      <c r="L67" s="14">
        <f t="shared" ref="L67:L72" si="4">K67*I67</f>
        <v>0</v>
      </c>
    </row>
    <row r="68" spans="1:12" ht="25.5" customHeight="1" x14ac:dyDescent="0.25">
      <c r="A68" s="9" t="s">
        <v>131</v>
      </c>
      <c r="B68" s="9" t="s">
        <v>132</v>
      </c>
      <c r="C68" s="34" t="s">
        <v>133</v>
      </c>
      <c r="D68" s="35"/>
      <c r="E68" s="35"/>
      <c r="F68" s="36"/>
      <c r="G68" s="21" t="s">
        <v>69</v>
      </c>
      <c r="H68" s="22"/>
      <c r="I68" s="37">
        <v>15258.1</v>
      </c>
      <c r="J68" s="38"/>
      <c r="K68" s="14"/>
      <c r="L68" s="14">
        <f t="shared" si="4"/>
        <v>0</v>
      </c>
    </row>
    <row r="69" spans="1:12" ht="25.5" x14ac:dyDescent="0.25">
      <c r="A69" s="9" t="s">
        <v>134</v>
      </c>
      <c r="B69" s="17" t="s">
        <v>135</v>
      </c>
      <c r="C69" s="34" t="s">
        <v>136</v>
      </c>
      <c r="D69" s="35"/>
      <c r="E69" s="35"/>
      <c r="F69" s="36"/>
      <c r="G69" s="34" t="s">
        <v>137</v>
      </c>
      <c r="H69" s="36"/>
      <c r="I69" s="37">
        <v>1</v>
      </c>
      <c r="J69" s="38"/>
      <c r="K69" s="14"/>
      <c r="L69" s="14">
        <f t="shared" si="4"/>
        <v>0</v>
      </c>
    </row>
    <row r="70" spans="1:12" ht="25.5" x14ac:dyDescent="0.25">
      <c r="A70" s="9" t="s">
        <v>138</v>
      </c>
      <c r="B70" s="9" t="s">
        <v>139</v>
      </c>
      <c r="C70" s="34" t="s">
        <v>140</v>
      </c>
      <c r="D70" s="35"/>
      <c r="E70" s="35"/>
      <c r="F70" s="36"/>
      <c r="G70" s="21" t="s">
        <v>52</v>
      </c>
      <c r="H70" s="22"/>
      <c r="I70" s="37">
        <v>417.43</v>
      </c>
      <c r="J70" s="38"/>
      <c r="K70" s="14"/>
      <c r="L70" s="14">
        <f t="shared" si="4"/>
        <v>0</v>
      </c>
    </row>
    <row r="71" spans="1:12" ht="25.5" x14ac:dyDescent="0.25">
      <c r="A71" s="9" t="s">
        <v>141</v>
      </c>
      <c r="B71" s="9" t="s">
        <v>142</v>
      </c>
      <c r="C71" s="34" t="s">
        <v>143</v>
      </c>
      <c r="D71" s="35"/>
      <c r="E71" s="35"/>
      <c r="F71" s="36"/>
      <c r="G71" s="21" t="s">
        <v>52</v>
      </c>
      <c r="H71" s="22"/>
      <c r="I71" s="37">
        <v>417.43</v>
      </c>
      <c r="J71" s="38"/>
      <c r="K71" s="14"/>
      <c r="L71" s="14">
        <f t="shared" si="4"/>
        <v>0</v>
      </c>
    </row>
    <row r="72" spans="1:12" ht="25.5" x14ac:dyDescent="0.25">
      <c r="A72" s="9" t="s">
        <v>144</v>
      </c>
      <c r="B72" s="9" t="s">
        <v>145</v>
      </c>
      <c r="C72" s="21" t="s">
        <v>146</v>
      </c>
      <c r="D72" s="39"/>
      <c r="E72" s="39"/>
      <c r="F72" s="22"/>
      <c r="G72" s="21" t="s">
        <v>52</v>
      </c>
      <c r="H72" s="22"/>
      <c r="I72" s="37">
        <v>1434.74</v>
      </c>
      <c r="J72" s="38"/>
      <c r="K72" s="14"/>
      <c r="L72" s="14">
        <f t="shared" si="4"/>
        <v>0</v>
      </c>
    </row>
    <row r="73" spans="1:12" x14ac:dyDescent="0.25">
      <c r="A73" s="41" t="s">
        <v>147</v>
      </c>
      <c r="B73" s="42"/>
      <c r="C73" s="42"/>
      <c r="D73" s="42"/>
      <c r="E73" s="42"/>
      <c r="F73" s="42"/>
      <c r="G73" s="42"/>
      <c r="H73" s="42"/>
      <c r="I73" s="42"/>
      <c r="J73" s="42"/>
      <c r="K73" s="43"/>
      <c r="L73" s="16">
        <f>SUM(L67:L72)</f>
        <v>0</v>
      </c>
    </row>
    <row r="74" spans="1:12" x14ac:dyDescent="0.25">
      <c r="A74" s="8">
        <v>6</v>
      </c>
      <c r="B74" s="9"/>
      <c r="C74" s="19" t="s">
        <v>34</v>
      </c>
      <c r="D74" s="40"/>
      <c r="E74" s="40"/>
      <c r="F74" s="40"/>
      <c r="G74" s="40"/>
      <c r="H74" s="40"/>
      <c r="I74" s="40"/>
      <c r="J74" s="40"/>
      <c r="K74" s="40"/>
      <c r="L74" s="20"/>
    </row>
    <row r="75" spans="1:12" ht="25.5" x14ac:dyDescent="0.25">
      <c r="A75" s="9" t="s">
        <v>148</v>
      </c>
      <c r="B75" s="9" t="s">
        <v>149</v>
      </c>
      <c r="C75" s="34" t="s">
        <v>150</v>
      </c>
      <c r="D75" s="35"/>
      <c r="E75" s="35"/>
      <c r="F75" s="36"/>
      <c r="G75" s="21" t="s">
        <v>151</v>
      </c>
      <c r="H75" s="22"/>
      <c r="I75" s="37">
        <v>19.2</v>
      </c>
      <c r="J75" s="38"/>
      <c r="K75" s="14"/>
      <c r="L75" s="14">
        <f>K75*I75</f>
        <v>0</v>
      </c>
    </row>
    <row r="76" spans="1:12" ht="25.5" x14ac:dyDescent="0.25">
      <c r="A76" s="9" t="s">
        <v>152</v>
      </c>
      <c r="B76" s="9" t="s">
        <v>153</v>
      </c>
      <c r="C76" s="21" t="s">
        <v>154</v>
      </c>
      <c r="D76" s="39"/>
      <c r="E76" s="39"/>
      <c r="F76" s="22"/>
      <c r="G76" s="21" t="s">
        <v>155</v>
      </c>
      <c r="H76" s="22"/>
      <c r="I76" s="37">
        <v>10</v>
      </c>
      <c r="J76" s="38"/>
      <c r="K76" s="14"/>
      <c r="L76" s="14">
        <f>K76*I76</f>
        <v>0</v>
      </c>
    </row>
    <row r="77" spans="1:12" ht="25.5" x14ac:dyDescent="0.25">
      <c r="A77" s="9" t="s">
        <v>156</v>
      </c>
      <c r="B77" s="9" t="s">
        <v>157</v>
      </c>
      <c r="C77" s="21" t="s">
        <v>158</v>
      </c>
      <c r="D77" s="39"/>
      <c r="E77" s="39"/>
      <c r="F77" s="22"/>
      <c r="G77" s="21" t="s">
        <v>155</v>
      </c>
      <c r="H77" s="22"/>
      <c r="I77" s="37">
        <v>100</v>
      </c>
      <c r="J77" s="38"/>
      <c r="K77" s="14"/>
      <c r="L77" s="14">
        <f>K77*I77</f>
        <v>0</v>
      </c>
    </row>
    <row r="78" spans="1:12" ht="25.5" x14ac:dyDescent="0.25">
      <c r="A78" s="9" t="s">
        <v>159</v>
      </c>
      <c r="B78" s="17" t="s">
        <v>160</v>
      </c>
      <c r="C78" s="34" t="s">
        <v>161</v>
      </c>
      <c r="D78" s="35"/>
      <c r="E78" s="35"/>
      <c r="F78" s="36"/>
      <c r="G78" s="21" t="s">
        <v>162</v>
      </c>
      <c r="H78" s="22"/>
      <c r="I78" s="37">
        <v>2028.13</v>
      </c>
      <c r="J78" s="38"/>
      <c r="K78" s="14"/>
      <c r="L78" s="14">
        <f>K78*I78</f>
        <v>0</v>
      </c>
    </row>
    <row r="79" spans="1:12" ht="25.5" x14ac:dyDescent="0.25">
      <c r="A79" s="9" t="s">
        <v>163</v>
      </c>
      <c r="B79" s="17" t="s">
        <v>164</v>
      </c>
      <c r="C79" s="34" t="s">
        <v>165</v>
      </c>
      <c r="D79" s="35"/>
      <c r="E79" s="35"/>
      <c r="F79" s="36"/>
      <c r="G79" s="21" t="s">
        <v>107</v>
      </c>
      <c r="H79" s="22"/>
      <c r="I79" s="37">
        <v>98.01</v>
      </c>
      <c r="J79" s="38"/>
      <c r="K79" s="14"/>
      <c r="L79" s="14">
        <f>K79*I79</f>
        <v>0</v>
      </c>
    </row>
    <row r="80" spans="1:12" x14ac:dyDescent="0.25">
      <c r="A80" s="41" t="s">
        <v>166</v>
      </c>
      <c r="B80" s="42"/>
      <c r="C80" s="42"/>
      <c r="D80" s="42"/>
      <c r="E80" s="42"/>
      <c r="F80" s="42"/>
      <c r="G80" s="42"/>
      <c r="H80" s="42"/>
      <c r="I80" s="42"/>
      <c r="J80" s="42"/>
      <c r="K80" s="43"/>
      <c r="L80" s="16">
        <f>SUM(L75:L79)</f>
        <v>0</v>
      </c>
    </row>
    <row r="81" spans="1:12" x14ac:dyDescent="0.25">
      <c r="A81" s="47" t="s">
        <v>167</v>
      </c>
      <c r="B81" s="48"/>
      <c r="C81" s="48"/>
      <c r="D81" s="48"/>
      <c r="E81" s="48"/>
      <c r="F81" s="48"/>
      <c r="G81" s="48"/>
      <c r="H81" s="48"/>
      <c r="I81" s="48"/>
      <c r="J81" s="48"/>
      <c r="K81" s="49"/>
      <c r="L81" s="18">
        <f>L80+L73+L65+L61+L52+L40</f>
        <v>0</v>
      </c>
    </row>
    <row r="82" spans="1:12" x14ac:dyDescent="0.25">
      <c r="A82" s="47" t="s">
        <v>36</v>
      </c>
      <c r="B82" s="48"/>
      <c r="C82" s="48"/>
      <c r="D82" s="48"/>
      <c r="E82" s="48"/>
      <c r="F82" s="48"/>
      <c r="G82" s="48"/>
      <c r="H82" s="48"/>
      <c r="I82" s="48"/>
      <c r="J82" s="48"/>
      <c r="K82" s="49"/>
      <c r="L82" s="18">
        <f>L81*23%</f>
        <v>0</v>
      </c>
    </row>
    <row r="83" spans="1:12" x14ac:dyDescent="0.25">
      <c r="A83" s="47" t="s">
        <v>168</v>
      </c>
      <c r="B83" s="48"/>
      <c r="C83" s="48"/>
      <c r="D83" s="48"/>
      <c r="E83" s="48"/>
      <c r="F83" s="48"/>
      <c r="G83" s="48"/>
      <c r="H83" s="48"/>
      <c r="I83" s="48"/>
      <c r="J83" s="48"/>
      <c r="K83" s="49"/>
      <c r="L83" s="18">
        <f>L82+L81</f>
        <v>0</v>
      </c>
    </row>
    <row r="84" spans="1:12" ht="11.1" customHeight="1" x14ac:dyDescent="0.25">
      <c r="A84" s="4" t="s">
        <v>38</v>
      </c>
    </row>
    <row r="85" spans="1:12" ht="11.1" customHeight="1" x14ac:dyDescent="0.25">
      <c r="A85" s="2"/>
    </row>
  </sheetData>
  <mergeCells count="160">
    <mergeCell ref="A80:K80"/>
    <mergeCell ref="A81:K81"/>
    <mergeCell ref="A82:K82"/>
    <mergeCell ref="A83:K83"/>
    <mergeCell ref="C78:F78"/>
    <mergeCell ref="G78:H78"/>
    <mergeCell ref="I78:J78"/>
    <mergeCell ref="C79:F79"/>
    <mergeCell ref="G79:H79"/>
    <mergeCell ref="I79:J79"/>
    <mergeCell ref="C76:F76"/>
    <mergeCell ref="G76:H76"/>
    <mergeCell ref="I76:J76"/>
    <mergeCell ref="C77:F77"/>
    <mergeCell ref="G77:H77"/>
    <mergeCell ref="I77:J77"/>
    <mergeCell ref="C72:F72"/>
    <mergeCell ref="G72:H72"/>
    <mergeCell ref="I72:J72"/>
    <mergeCell ref="A73:K73"/>
    <mergeCell ref="C74:L74"/>
    <mergeCell ref="C75:F75"/>
    <mergeCell ref="G75:H75"/>
    <mergeCell ref="I75:J75"/>
    <mergeCell ref="C70:F70"/>
    <mergeCell ref="G70:H70"/>
    <mergeCell ref="I70:J70"/>
    <mergeCell ref="C71:F71"/>
    <mergeCell ref="G71:H71"/>
    <mergeCell ref="I71:J71"/>
    <mergeCell ref="C68:F68"/>
    <mergeCell ref="G68:H68"/>
    <mergeCell ref="I68:J68"/>
    <mergeCell ref="C69:F69"/>
    <mergeCell ref="G69:H69"/>
    <mergeCell ref="I69:J69"/>
    <mergeCell ref="C64:F64"/>
    <mergeCell ref="G64:H64"/>
    <mergeCell ref="I64:J64"/>
    <mergeCell ref="A65:K65"/>
    <mergeCell ref="C66:L66"/>
    <mergeCell ref="C67:F67"/>
    <mergeCell ref="G67:H67"/>
    <mergeCell ref="I67:J67"/>
    <mergeCell ref="C60:F60"/>
    <mergeCell ref="G60:H60"/>
    <mergeCell ref="I60:J60"/>
    <mergeCell ref="A61:K61"/>
    <mergeCell ref="C62:L62"/>
    <mergeCell ref="C63:F63"/>
    <mergeCell ref="G63:H63"/>
    <mergeCell ref="I63:J63"/>
    <mergeCell ref="C58:F58"/>
    <mergeCell ref="G58:H58"/>
    <mergeCell ref="I58:J58"/>
    <mergeCell ref="C59:F59"/>
    <mergeCell ref="G59:H59"/>
    <mergeCell ref="I59:J59"/>
    <mergeCell ref="C56:F56"/>
    <mergeCell ref="G56:H56"/>
    <mergeCell ref="I56:J56"/>
    <mergeCell ref="C57:F57"/>
    <mergeCell ref="G57:H57"/>
    <mergeCell ref="I57:J57"/>
    <mergeCell ref="A52:K52"/>
    <mergeCell ref="C53:L53"/>
    <mergeCell ref="C54:F54"/>
    <mergeCell ref="G54:H54"/>
    <mergeCell ref="I54:J54"/>
    <mergeCell ref="C55:F55"/>
    <mergeCell ref="G55:H55"/>
    <mergeCell ref="I55:J55"/>
    <mergeCell ref="C50:F50"/>
    <mergeCell ref="G50:H50"/>
    <mergeCell ref="I50:J50"/>
    <mergeCell ref="C51:F51"/>
    <mergeCell ref="G51:H51"/>
    <mergeCell ref="I51:J51"/>
    <mergeCell ref="C48:F48"/>
    <mergeCell ref="G48:H48"/>
    <mergeCell ref="I48:J48"/>
    <mergeCell ref="C49:F49"/>
    <mergeCell ref="G49:H49"/>
    <mergeCell ref="I49:J49"/>
    <mergeCell ref="C46:F46"/>
    <mergeCell ref="G46:H46"/>
    <mergeCell ref="I46:J46"/>
    <mergeCell ref="C47:F47"/>
    <mergeCell ref="G47:H47"/>
    <mergeCell ref="I47:J47"/>
    <mergeCell ref="C44:F44"/>
    <mergeCell ref="G44:H44"/>
    <mergeCell ref="I44:J44"/>
    <mergeCell ref="C45:F45"/>
    <mergeCell ref="G45:H45"/>
    <mergeCell ref="I45:J45"/>
    <mergeCell ref="A40:K40"/>
    <mergeCell ref="C41:L41"/>
    <mergeCell ref="C42:F42"/>
    <mergeCell ref="G42:H42"/>
    <mergeCell ref="I42:J42"/>
    <mergeCell ref="C43:F43"/>
    <mergeCell ref="G43:H43"/>
    <mergeCell ref="I43:J43"/>
    <mergeCell ref="C38:F38"/>
    <mergeCell ref="G38:H38"/>
    <mergeCell ref="I38:J38"/>
    <mergeCell ref="C39:F39"/>
    <mergeCell ref="G39:H39"/>
    <mergeCell ref="I39:J39"/>
    <mergeCell ref="C36:F36"/>
    <mergeCell ref="G36:H36"/>
    <mergeCell ref="I36:J36"/>
    <mergeCell ref="C37:F37"/>
    <mergeCell ref="G37:H37"/>
    <mergeCell ref="I37:J37"/>
    <mergeCell ref="C33:L33"/>
    <mergeCell ref="C34:F34"/>
    <mergeCell ref="G34:H34"/>
    <mergeCell ref="I34:J34"/>
    <mergeCell ref="C35:F35"/>
    <mergeCell ref="G35:H35"/>
    <mergeCell ref="I35:J35"/>
    <mergeCell ref="C31:F31"/>
    <mergeCell ref="G31:H31"/>
    <mergeCell ref="I31:J31"/>
    <mergeCell ref="C32:F32"/>
    <mergeCell ref="G32:H32"/>
    <mergeCell ref="I32:J32"/>
    <mergeCell ref="B28:C28"/>
    <mergeCell ref="F28:G28"/>
    <mergeCell ref="J28:K28"/>
    <mergeCell ref="B29:C29"/>
    <mergeCell ref="F29:G29"/>
    <mergeCell ref="J29:K29"/>
    <mergeCell ref="B26:C26"/>
    <mergeCell ref="F26:G26"/>
    <mergeCell ref="J26:K26"/>
    <mergeCell ref="B27:C27"/>
    <mergeCell ref="F27:G27"/>
    <mergeCell ref="J27:K27"/>
    <mergeCell ref="B24:C24"/>
    <mergeCell ref="F24:G24"/>
    <mergeCell ref="J24:K24"/>
    <mergeCell ref="B25:C25"/>
    <mergeCell ref="F25:G25"/>
    <mergeCell ref="J25:K25"/>
    <mergeCell ref="B22:C22"/>
    <mergeCell ref="F22:G22"/>
    <mergeCell ref="J22:K22"/>
    <mergeCell ref="B23:C23"/>
    <mergeCell ref="F23:G23"/>
    <mergeCell ref="J23:K23"/>
    <mergeCell ref="A1:L1"/>
    <mergeCell ref="B20:C20"/>
    <mergeCell ref="F20:G20"/>
    <mergeCell ref="J20:K20"/>
    <mergeCell ref="B21:C21"/>
    <mergeCell ref="F21:G21"/>
    <mergeCell ref="J21:K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jarek</cp:lastModifiedBy>
  <dcterms:created xsi:type="dcterms:W3CDTF">2018-01-02T11:15:00Z</dcterms:created>
  <dcterms:modified xsi:type="dcterms:W3CDTF">2018-01-19T12:32:02Z</dcterms:modified>
</cp:coreProperties>
</file>